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T:\Нефтиса\Управление по региональной политике и социальным вопросам\Тендеры\2024\Белкамнефть\251024 КС 2\"/>
    </mc:Choice>
  </mc:AlternateContent>
  <xr:revisionPtr revIDLastSave="0" documentId="13_ncr:1_{96732F7D-A218-4620-A9BA-D18CC58AB7A2}" xr6:coauthVersionLast="47" xr6:coauthVersionMax="47" xr10:uidLastSave="{00000000-0000-0000-0000-000000000000}"/>
  <bookViews>
    <workbookView xWindow="-110" yWindow="-110" windowWidth="25820" windowHeight="14020" xr2:uid="{00000000-000D-0000-FFFF-FFFF00000000}"/>
  </bookViews>
  <sheets>
    <sheet name="Котельная" sheetId="1" r:id="rId1"/>
    <sheet name="прил.3.3 к ТЗ" sheetId="4" r:id="rId2"/>
    <sheet name="Прил. №3.4 к ТЗ" sheetId="5" r:id="rId3"/>
  </sheets>
  <definedNames>
    <definedName name="Constr" localSheetId="0">Котельная!#REF!</definedName>
    <definedName name="FOT" localSheetId="0">Котельная!#REF!</definedName>
    <definedName name="Ind" localSheetId="0">Котельная!#REF!</definedName>
    <definedName name="Obj" localSheetId="0">Котельная!#REF!</definedName>
    <definedName name="Obosn" localSheetId="0">Котельная!#REF!</definedName>
    <definedName name="SmPr" localSheetId="0">Котельная!#REF!</definedName>
    <definedName name="_xlnm.Print_Titles" localSheetId="0">Котельная!$19:$19</definedName>
    <definedName name="_xlnm.Print_Area" localSheetId="0">Котельная!$A$1:$E$309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9" i="1" l="1"/>
  <c r="A190" i="1" s="1"/>
  <c r="A191" i="1" s="1"/>
  <c r="A192" i="1" s="1"/>
  <c r="A193" i="1" s="1"/>
  <c r="A194" i="1" s="1"/>
  <c r="A195" i="1" s="1"/>
  <c r="A196" i="1" s="1"/>
  <c r="A197" i="1" s="1"/>
  <c r="D235" i="1" l="1"/>
  <c r="D284" i="1" l="1"/>
  <c r="A249" i="1" l="1"/>
  <c r="A251" i="1"/>
  <c r="A253" i="1"/>
  <c r="D46" i="1" l="1"/>
  <c r="A126" i="1" l="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200" i="1" l="1"/>
  <c r="A201" i="1" s="1"/>
  <c r="A202" i="1" s="1"/>
  <c r="A203" i="1" s="1"/>
  <c r="A204" i="1" s="1"/>
  <c r="A205" i="1" s="1"/>
  <c r="A206" i="1" s="1"/>
  <c r="A207" i="1" s="1"/>
  <c r="A208" i="1" s="1"/>
  <c r="A209" i="1" s="1"/>
  <c r="A210" i="1" s="1"/>
  <c r="A211" i="1" s="1"/>
  <c r="A212" i="1" s="1"/>
  <c r="A213" i="1" s="1"/>
  <c r="A214" i="1" s="1"/>
  <c r="A215" i="1" s="1"/>
  <c r="A216" i="1" s="1"/>
  <c r="A217" i="1" s="1"/>
  <c r="A218" i="1" s="1"/>
  <c r="A219" i="1" s="1"/>
  <c r="A222" i="1" l="1"/>
  <c r="A223" i="1" s="1"/>
  <c r="A224" i="1" s="1"/>
  <c r="A225" i="1" s="1"/>
  <c r="A226" i="1" s="1"/>
  <c r="A227" i="1" s="1"/>
  <c r="A228" i="1" s="1"/>
  <c r="A229" i="1" s="1"/>
  <c r="A230" i="1" s="1"/>
  <c r="A231" i="1" s="1"/>
  <c r="A232" i="1" s="1"/>
  <c r="A233" i="1" s="1"/>
  <c r="A234" i="1" s="1"/>
  <c r="A235" i="1" s="1"/>
  <c r="A238" i="1" l="1"/>
  <c r="A239" i="1" s="1"/>
  <c r="A240" i="1" s="1"/>
  <c r="A243" i="1" l="1"/>
  <c r="A244" i="1" s="1"/>
  <c r="A245" i="1" s="1"/>
  <c r="A246" i="1" s="1"/>
  <c r="A247" i="1" s="1"/>
</calcChain>
</file>

<file path=xl/sharedStrings.xml><?xml version="1.0" encoding="utf-8"?>
<sst xmlns="http://schemas.openxmlformats.org/spreadsheetml/2006/main" count="718" uniqueCount="498">
  <si>
    <t>Ед. изм.</t>
  </si>
  <si>
    <t>Информация о ЗАКАЗЧИКЕ работ и сведения необходимые для подготовки предложений.</t>
  </si>
  <si>
    <t>Стоимость услуги должна включать все затраты «Подрядчика» (накладные, транспортные  и другие расходы, связанные с оказанием данной услуги) и не подлежит корректировке в сторону увеличения.</t>
  </si>
  <si>
    <t>При составлении сметной документации количество материалов необходимо учитывать с коэффициентом расхода, согласно сметных норм.</t>
  </si>
  <si>
    <t>При привлечении к выполнению строительных работ субподрядных организаций, участник тендера должен направить в адрес Заказчика  перечень данных предприятий, письменное  обоснование необходимости их привлечения и полный пакет документов, аналогичный документам, представляемым претендентом на участие в тендере.</t>
  </si>
  <si>
    <t>Привлечение для выполнения работ субподрядных организаций возможно только при условии  получения предварительного письменного согласования  от Заказчика.</t>
  </si>
  <si>
    <t>Подрядчик во всех случаях несет перед Заказчиком полную ответственность за неисполнение или ненадлежащее исполнение обязательств, привлекаемым субподрядчиком как за свои собственные действия.</t>
  </si>
  <si>
    <t>Наименование работ</t>
  </si>
  <si>
    <t>№     п/п</t>
  </si>
  <si>
    <t>Кол-во</t>
  </si>
  <si>
    <t>1 м2</t>
  </si>
  <si>
    <t>К демонтажным работам приступать после подписания Заказчиком Приказа на демонтаж основных средств. Демонтируемые материалы и оборудование доставляются на склад силами Подрядчика. Демонтажные работы по каждому подобъекту рассчитать и оформить отдельными локальными сметами.</t>
  </si>
  <si>
    <t>Точный период выполнения работ будет определен договором, исходя из сроков получения разрешительных документов.</t>
  </si>
  <si>
    <t>ТМЦ, поставляемые Заказчиком, передаются Подрядчику по давальческой схеме. Доставка материалов  поставки Заказчика от склада до объекта осуществляется Подрядчиком, кроме материалов (песок, щебень). Данные материалы доставляются на объект Заказчиком. Подрядчик обязан обеспечить надлежащее хранение давальческих материалов на территории строительной площадки на период строительства, обеспечивающее их пригодность и сохранность.</t>
  </si>
  <si>
    <t>Претендент, направивший заявку на участие в тендере заведомо принимает условия об ответственности контрагента и возможные штрафными санкциями, установленные Положением о договорной работе Общества.</t>
  </si>
  <si>
    <t>Техническое задание</t>
  </si>
  <si>
    <t xml:space="preserve">Срок выполнения работ: </t>
  </si>
  <si>
    <t>Наименование работ: Строительно-монтажные работы на объектах АО «Белкамнефть» им. А.А. Волкова, стоимость работ определяется на основании актуальной редакции сборников базовых цен Федеральных единичных расценок, в программе Гранд-смета, с использованием  индексов  ООО "Стройинформресурс" первого месяца каждого квартала (1 кв. - январь; 2 кв. - апрель;  3 кв. - июль;  4 кв. - октябрь).</t>
  </si>
  <si>
    <t>1 шт</t>
  </si>
  <si>
    <t>Необходимо постоянное присутствие ответственного представителя от лица, осущевляющего строительство, на строительной площадке.</t>
  </si>
  <si>
    <t>1 шт. / 1 тн</t>
  </si>
  <si>
    <t>1 / 0,2</t>
  </si>
  <si>
    <t>Монтажные работы</t>
  </si>
  <si>
    <t>1 шт.</t>
  </si>
  <si>
    <t>1м2</t>
  </si>
  <si>
    <t>1 кг</t>
  </si>
  <si>
    <t>1 м / 1 кг</t>
  </si>
  <si>
    <t>1 шт. / 1 кг</t>
  </si>
  <si>
    <t>1 тн</t>
  </si>
  <si>
    <t>1 м2 / 1 м3</t>
  </si>
  <si>
    <t>1 м</t>
  </si>
  <si>
    <t>1м2 / 1м3</t>
  </si>
  <si>
    <t>Пусконаладочные работы</t>
  </si>
  <si>
    <t>Выполнить строительно-монтажные работы в соответствии с нормативными документами, актами, положениями и правилами, действующими на территории РФ и положениями, регламентами и приказами по АО «Белкамнефть» им. А.А. Волкова.</t>
  </si>
  <si>
    <t>Исполнительная документация должна быть оформлена на основании СП 73.13330.2016 "Внутренние санитарно-технические системы зданий" и предоставляться в 2-х экземплярах на бумажном носителе и электронном в виде.</t>
  </si>
  <si>
    <t>КАЛЕНДАРНЫЙ ГРАФИК ПРОИЗВОДСТВА РАБОТ</t>
  </si>
  <si>
    <t>Объект:__________________________________________________________________________________________________________________________________________________________________________________________________________</t>
  </si>
  <si>
    <t>Договор: №_______________________ от "_____"________________________20____г.                                                                                              Срок начала работ:____________________________   Срок окончания работ:____________________________</t>
  </si>
  <si>
    <t>№ 
п/п</t>
  </si>
  <si>
    <t xml:space="preserve">Название вида работ </t>
  </si>
  <si>
    <t>Исполнитель</t>
  </si>
  <si>
    <t>Физические объемы</t>
  </si>
  <si>
    <t>Трудозатраты</t>
  </si>
  <si>
    <t>Стоимость работ без НДС</t>
  </si>
  <si>
    <t>Дата начала</t>
  </si>
  <si>
    <t>Дата окончания</t>
  </si>
  <si>
    <t>Продолжительность
 в днях</t>
  </si>
  <si>
    <t>Работы по АС</t>
  </si>
  <si>
    <t>Разработка котлована</t>
  </si>
  <si>
    <t>… м3</t>
  </si>
  <si>
    <t>… чел.ч.</t>
  </si>
  <si>
    <t>….</t>
  </si>
  <si>
    <t>Работы по ЭС</t>
  </si>
  <si>
    <t>Разработка траншеи</t>
  </si>
  <si>
    <t>Сдача Объекта</t>
  </si>
  <si>
    <t xml:space="preserve">Проведение комиссии </t>
  </si>
  <si>
    <t>ГРАФИК ПОТРЕБНОСТИ ЛЮДСКИХ РЕСУРСОВ</t>
  </si>
  <si>
    <t>10 чел.</t>
  </si>
  <si>
    <t xml:space="preserve">9 чел. </t>
  </si>
  <si>
    <t>9 чел.</t>
  </si>
  <si>
    <t xml:space="preserve">8 чел. </t>
  </si>
  <si>
    <t>8 чел.</t>
  </si>
  <si>
    <t xml:space="preserve">4 чел. </t>
  </si>
  <si>
    <t>4 чел.</t>
  </si>
  <si>
    <t>2 чел.</t>
  </si>
  <si>
    <t>МЕСЯЧНОЕ ВЫПОЛНЕНИЕ</t>
  </si>
  <si>
    <t>4 565 120 руб. 00 коп.</t>
  </si>
  <si>
    <t>286 123 руб. 50 коп.</t>
  </si>
  <si>
    <t>ПОТРЕБНОСТЬ В ТЕХНИКЕ</t>
  </si>
  <si>
    <t>Техника</t>
  </si>
  <si>
    <t>Продолжительность в днях</t>
  </si>
  <si>
    <t>Эксковатор</t>
  </si>
  <si>
    <t>Манипулятор</t>
  </si>
  <si>
    <t>Бетоновоз</t>
  </si>
  <si>
    <t>Участие Подрядчика в СРО обязательно. К коммерческому предложению приложить выписку из реестра с официального сайта СРО.</t>
  </si>
  <si>
    <t>Измерение сопротивления изоляции (на линию) мегаомметром кабельных и других линий напряжением до 1 кВ, предназначенных для передачи электроэнергии к распределительным устройствам, щитам, шкафам, коммутационным аппаратам и электропотребителям</t>
  </si>
  <si>
    <t>Выключатель однополюсный напряжением до 1 кВ: с электромагнитным, тепловым или комбинированным расцепителем</t>
  </si>
  <si>
    <t>Проверка наличия цепи между заземлителями и заземленными элементами</t>
  </si>
  <si>
    <t>1 измерение</t>
  </si>
  <si>
    <t>Замер полного сопротивления цепи "фаза-нуль"</t>
  </si>
  <si>
    <t>При составлении сметного расчета учесть коэффицент на стесненность, поскольку работы производятся в помещениях объекта капитального строительства с остановкой рабочего процесса, при этом в зоне производства работ работ имеется действующее лабораторное оборудование, мебель и иные загромождающие помещение предметы.</t>
  </si>
  <si>
    <r>
      <t>Заказчик – АО "Белкамнефть" им. А.А. Волкова</t>
    </r>
    <r>
      <rPr>
        <sz val="12"/>
        <rFont val="Times New Roman"/>
        <family val="1"/>
        <charset val="204"/>
      </rPr>
      <t xml:space="preserve">  (БЕ: 1000)</t>
    </r>
  </si>
  <si>
    <r>
      <t xml:space="preserve">Месторождение: </t>
    </r>
    <r>
      <rPr>
        <sz val="12"/>
        <rFont val="Times New Roman"/>
        <family val="1"/>
        <charset val="204"/>
      </rPr>
      <t xml:space="preserve">Черновское нефтяное месторождение </t>
    </r>
    <r>
      <rPr>
        <sz val="11"/>
        <rFont val="Times New Roman"/>
        <family val="1"/>
        <charset val="204"/>
      </rPr>
      <t xml:space="preserve">в </t>
    </r>
    <r>
      <rPr>
        <sz val="12"/>
        <rFont val="Times New Roman"/>
        <family val="1"/>
        <charset val="204"/>
      </rPr>
      <t>Удмуртской Республике.</t>
    </r>
  </si>
  <si>
    <t>РД 1567-01-АС</t>
  </si>
  <si>
    <t xml:space="preserve">Демонтаж существующего монолитного ж/бетонного фундамента котла №1 механизированным способом </t>
  </si>
  <si>
    <t xml:space="preserve">Демонтаж металлоконструкций существующего монолитного ж/бетонного фундамента котла №1 механизированным способом </t>
  </si>
  <si>
    <t>2 / 0,32</t>
  </si>
  <si>
    <t>Демонтаж существующих опор под трубопроводы из металлоконструкций механизированным способом</t>
  </si>
  <si>
    <t>1 м3 / 1 тн</t>
  </si>
  <si>
    <t>4,93 / 9,86</t>
  </si>
  <si>
    <t>1 / 47,78</t>
  </si>
  <si>
    <t>1 / 64,32</t>
  </si>
  <si>
    <t>1 / 42,2</t>
  </si>
  <si>
    <t>1 / 119,65</t>
  </si>
  <si>
    <t>2 / 12,84</t>
  </si>
  <si>
    <t>2 / 248,6</t>
  </si>
  <si>
    <t>1 / 82,72</t>
  </si>
  <si>
    <t>Изготовление и монтаж балки Б-1 из швеллера 14П на отм. 3,8м от пола</t>
  </si>
  <si>
    <t>Изготовление и монтаж металлической опоры ОП2 с креплением к полу анкерными болтами с гайкой М10х95 - 4шт и анкер-шпильками HST-HCR М10х90/10 - 4шт</t>
  </si>
  <si>
    <t>Изготовление и монтаж металлической опоры ОП3 с креплением к полу анкер-шпильками HST-HCR М10х90/10 - 4шт</t>
  </si>
  <si>
    <t>Изготовление и монтаж металлической опоры ОП4 с креплением к полу анкер-шпильками HST-HCR М10х90/10 - 4шт</t>
  </si>
  <si>
    <t>Изготовление и монтаж металлической опоры ОП15 с креплением к полу анкер-шпильками HST-HCR М12х115/20 - 4шт</t>
  </si>
  <si>
    <t>Изготовление и монтаж металлической опоры ОП16 с креплением к полу анкерными болтами с гайкой М10х95 - 4шт</t>
  </si>
  <si>
    <t>Изготовление и монтаж металлической опоры ОП21 с креплением к полу анкер-шпильками HST-HCR М12х115/20 - 4шт</t>
  </si>
  <si>
    <t>1 / 12,65</t>
  </si>
  <si>
    <t>Огрунтовка металлических  поверхностей опор, балки Б-1 грунтовкой ГФ-021 за 2 раз (с очисткой поверхности щетками, обпыливанием и обезжириванием)
V=36*0,12*2=8,64 кг</t>
  </si>
  <si>
    <t>Окраска металлических поверхностей опор, балки Б-1 ПФ-115 за 2 раза
V=36*0,38=13,68 кг</t>
  </si>
  <si>
    <t>4,5 / 0,45</t>
  </si>
  <si>
    <t>1 / 14,64</t>
  </si>
  <si>
    <t>12 / 90,0</t>
  </si>
  <si>
    <t>Изготовление и монтаж сетки 4С 8А400-200/8А400-200 130х2700 50/50, ГОСТ 23279-2012</t>
  </si>
  <si>
    <t>3,672 / 4,77</t>
  </si>
  <si>
    <t>Устройство деформационного шва из просмоленой доски 20х100мм с последующим заполнением тиокиловым герметиком (снаружи и изнутри)</t>
  </si>
  <si>
    <t>1 п.м.</t>
  </si>
  <si>
    <t>Устройство пола (восстановление) из бетона класса B15, F75, W4 толщ. 125мм</t>
  </si>
  <si>
    <t>0,2 / 0,4</t>
  </si>
  <si>
    <t>5,13 / 10,26</t>
  </si>
  <si>
    <t xml:space="preserve">Демонтаж покрытия пола из монолитного ж/бетона толщ. 0,2м  под фундамент Фм1 механизированным способом </t>
  </si>
  <si>
    <t>1,4 / 0,14</t>
  </si>
  <si>
    <t>Изготовление и монтаж каркаса из сетки 2С 12А400(100)/12А400(100) 95х95 25/25, ГОСТ 23279-2012 - 20,24кг и арматуры 10А240(А-1), ГОСТ 5781-82 - 1,53кг</t>
  </si>
  <si>
    <t>1 / 21,77</t>
  </si>
  <si>
    <t>Устройство фундамента из бетона класса B15, F75, W4 толщ. 300мм</t>
  </si>
  <si>
    <t>1 / 0,3</t>
  </si>
  <si>
    <t>4,0</t>
  </si>
  <si>
    <t>РД 1567-01-АТМ</t>
  </si>
  <si>
    <t>Монтаж: Оповещатель охранно-пожарный комбинированный свето-звуковой, 220В, IP50, Маяк-220-К, ТУ 4372-001-49518441-99</t>
  </si>
  <si>
    <t>Приборы средств автоматизации</t>
  </si>
  <si>
    <t>Кабели и провода</t>
  </si>
  <si>
    <t xml:space="preserve"> 1 м</t>
  </si>
  <si>
    <t>Материалы и монтажные изделия</t>
  </si>
  <si>
    <t>15,5</t>
  </si>
  <si>
    <t>Электроаппаратура</t>
  </si>
  <si>
    <t>Монтаж: 2 Розетка для реле 55.33 с раздельными контактами, пластиковым фиксатором, винтовые зажимы, синяя, 10А, 94.03.SPA | 9403SPA, Finder</t>
  </si>
  <si>
    <t>Кабельные металлические конструкции КМК</t>
  </si>
  <si>
    <t>РД 1567-01-ТМ</t>
  </si>
  <si>
    <t>Монтаж: Котел "Термотехник" тип ТТ100, мощность 2000кВт, Ру 6 t=115 С, петли фронтальной двери слева, ЭФ.208.000.000, ООО "ЭНТРОРОС"</t>
  </si>
  <si>
    <t>Монтаж: Плита под горелку с присоединительными отверстиями, ООО "ЭНТРОРОС"</t>
  </si>
  <si>
    <t>1 / 255</t>
  </si>
  <si>
    <t>1 / 5,7</t>
  </si>
  <si>
    <t>2 / 26,0</t>
  </si>
  <si>
    <t>1 / 15,0</t>
  </si>
  <si>
    <t>1 / 2,6</t>
  </si>
  <si>
    <t>3 / 1,05</t>
  </si>
  <si>
    <t>1 / 0,12</t>
  </si>
  <si>
    <t>1 / 6,4</t>
  </si>
  <si>
    <t>1 / 11,9</t>
  </si>
  <si>
    <t>2 / 17,2</t>
  </si>
  <si>
    <t>2 / 10,8</t>
  </si>
  <si>
    <t>Монтаж: Затвор дисковый межфланцевый Ду=100, Ру=16 бар, температура рабочей среды от -40 до +180 С, перемещаемая среда - вода, климатическое исполнение У1, с ответными фланцами, крепежом и прокладками, 29.22.100</t>
  </si>
  <si>
    <t>Монтаж: Затвор дисковый межфланцевый Ду=150, Ру=16 бар, температура рабочей среды от -40 до +180 С, перемещаемая среда - вода, климатическое исполнение У1, с ответными фланцами, крепежом и прокладками, 29.22.150</t>
  </si>
  <si>
    <t>Монтаж: Кран шаровый фланцевый, Ду=40, Ру=16 бар, температура рабочей среды от -40 до +190 С, перемещаемая среда - вода, климатическое исполнение У1, с ответными фланцами, крепежом и прокладками, КШ 40.16.3110</t>
  </si>
  <si>
    <t>2 / 12,4</t>
  </si>
  <si>
    <t>Монтаж: Кран шаровый фланцевый, Ду=32, Ру=16 бар, температура рабочей среды от -40 до +190 С, перемещаемая среда - вода, климатическое исполнение У1, с ответными фланцами, крепежом и прокладками, КШ 32.16.3110</t>
  </si>
  <si>
    <t>1 / 4,6</t>
  </si>
  <si>
    <t>Монтаж: Кран шаровый фланцевый, Ду=25, Ру=16 бар, температура рабочей среды от -40 до +190 С, перемещаемая среда - вода, климатическое исполнение У1, с ответными фланцами, крепежом и прокладками, КШ 25.16.3110</t>
  </si>
  <si>
    <t>1 / 3,15</t>
  </si>
  <si>
    <t>4 / 11,0</t>
  </si>
  <si>
    <t>Монтаж: Кран шаровый фланцевый, Ду=20, Ру=16 бар, температура рабочей среды от -40 до +190 С, перемещаемая среда - вода, климатическое исполнение У1, с ответными фланцами, крепежом и прокладками, КШ 20.16.3110</t>
  </si>
  <si>
    <t>2 / 15,62</t>
  </si>
  <si>
    <t>Монтаж для подключения котла: Фланец стальной плоский приварной Ду=150, Ру=16 бар, температура рабочей среды до +115 С, перемещаемая среда - вода, климатическое исполнение У1, марка стали В-Ст3сп, ГОСТ 33259-2015 с Прокладка паронитовая Ду 150мм, паронит марки ПОН по ГОСТ 481-80, ГОСТ 15180-86, с Болт М20х75, ГОСТ 7798-70 - 8шт, Гайка М20 В-Ст3сп ГОСТ 10705-80, ГОСТ 5915-70* - 8шт, Шайба А.20.01.В-Ст3сп ГОСТ 10705-80, ГОСТ 11371-78* - 16шт</t>
  </si>
  <si>
    <t>11,5 / 201,25</t>
  </si>
  <si>
    <t>Монтаж: Труба стальная 159х4,5 ГОСТ 10704-91 В-Ст3сп ГОСТ 10705-80 по опорам
V=11,5*17,15=201,25кг</t>
  </si>
  <si>
    <t>Монтаж: Труба стальная 108х4,0 ГОСТ 10704-91 В-Ст3сп ГОСТ 10705-80 по опорам
V=11*10,26=112,86кг</t>
  </si>
  <si>
    <t>11,0 / 112,86</t>
  </si>
  <si>
    <t>10,5 / 27,51</t>
  </si>
  <si>
    <t>Монтаж: Труба стальная 45х2,5 ГОСТ 10704-91 В-Ст3сп ГОСТ 10705-80 по опорам
V=10,5*2,62=27,51кг</t>
  </si>
  <si>
    <t>1,0 / 2,19</t>
  </si>
  <si>
    <t>Монтаж: Труба стальная 38х2,5 ГОСТ 10704-91 В-Ст3сп ГОСТ 10705-80 по опорам
V=1*2,19=2,19кг</t>
  </si>
  <si>
    <t>Монтаж: Труба стальная 32х2,5 ГОСТ 10704-91 В-Ст3сп ГОСТ 10705-80 по опорам
V=0,4*1,82=0,73кг</t>
  </si>
  <si>
    <t>0,4 / 0,73</t>
  </si>
  <si>
    <t>Монтаж: Труба стальная 25х2,5 ГОСТ 10704-91 В-Ст3сп ГОСТ 10705-80 по опорам
V=11*1,39=15,29кг</t>
  </si>
  <si>
    <t>11 / 15,29</t>
  </si>
  <si>
    <t>Монтаж: Отвод П90 159х4,5-Ст3сп, ГОСТ 17375-2001</t>
  </si>
  <si>
    <t>8 / 48,8</t>
  </si>
  <si>
    <t>Монтаж: Отвод П90 108х4,0-Ст3сп, ГОСТ 17375-2001</t>
  </si>
  <si>
    <t>8 / 20,0</t>
  </si>
  <si>
    <t>Монтаж: Отвод П45 108х4,0-Ст3сп, ГОСТ 17375-2001</t>
  </si>
  <si>
    <t>2 / 2,5</t>
  </si>
  <si>
    <t>Монтаж: Отвод П90 45х2,5-Ст3сп, ГОСТ 17375-2001</t>
  </si>
  <si>
    <t>2 / 1,0</t>
  </si>
  <si>
    <t>Монтаж: Отвод П90 38х2,5-Ст3сп, ГОСТ 17375-2001</t>
  </si>
  <si>
    <t>Монтаж: Отвод П90 32х2,5-Ст3сп, ГОСТ 17375-2001</t>
  </si>
  <si>
    <t>Монтаж: Отвод П90 26,9х3,2-Ст3сп, ГОСТ 17375-2001</t>
  </si>
  <si>
    <t>9 / 0,72</t>
  </si>
  <si>
    <t>Монтаж: Переход ПК 159х4,5-108х4,0-Ст3сп, ГОСТ 17378-2001</t>
  </si>
  <si>
    <t>2 / 4,6</t>
  </si>
  <si>
    <t>Монтаж: Заглушка 108х4,0-Ст3сп, ГОСТ 17379-2001</t>
  </si>
  <si>
    <t>1 / 0,7</t>
  </si>
  <si>
    <t>4 / 19,2</t>
  </si>
  <si>
    <t>2 / 4,4</t>
  </si>
  <si>
    <t>Монтаж: Опора скользящая приварная, длина опорной поверхности L=170мм, высота опоры 100мм, материал - сталь 20 (категория 3), 159х4,5-20 3, ТС-623.000-09, сер. 5.903-13 вып. 8-95</t>
  </si>
  <si>
    <t>2 / 3,64</t>
  </si>
  <si>
    <t>Монтаж: Опора скользящая приварная, длина опорной поверхности L=170мм, высота опоры 100мм, материал - сталь 20 (категория 3), 108х4,0-20 3, ТС-623.000-06, сер. 5.903-13 вып. 8-95</t>
  </si>
  <si>
    <t>8 / 11,68</t>
  </si>
  <si>
    <t>Монтаж: Опора скользящая приварная, длина опорной поверхности L=170мм, высота опоры 100мм, материал - сталь 20 (категория 3), 45х2,5-20 3, ТС-623.000-00, сер. 5.903-13 вып. 8-95</t>
  </si>
  <si>
    <t>2 / 1,94</t>
  </si>
  <si>
    <t>Огрунтовка металлических поверхностей трубопроводов и арматуры грунтовочным слоем Цинотан, ТУ 2312-090-12288779-2012
V=13,2*0,39=5,148кг</t>
  </si>
  <si>
    <t>Окраска металлических поверхностей трубопроводов и арматуры покровным слоем Политон-УР, ТУ 2312-090-12288779-2012
V=13,2*0,19=2,5кг</t>
  </si>
  <si>
    <t>Окраска металлических поверхностей трубопроводов и арматуры покровным слоем Политон-УР(УФ), ТУ 2312-090-12288779-2012
V=13,2*0,19=2,5кг</t>
  </si>
  <si>
    <t>1 м2 / 1 кг</t>
  </si>
  <si>
    <t>23,5 / 109,0</t>
  </si>
  <si>
    <t>Тепловая изоляция трубопроводов в составе:
- рулон "K-FLEX-SOLAR-HT", толщина рулона 32мм
- клей двухкомпонентный с наполнителем (5%) К-425 - 1,2л</t>
  </si>
  <si>
    <t>1 / 78,0</t>
  </si>
  <si>
    <t>Монтаж на газоходах котлов: Клапан газоплотный круглого сечения Ду500, температура рабочей среды до +400 С, давление в коробе до 0,004 Мпа, материал - сталь 12Х18Н10Т, с ответными фланцами, крепежом и прокладками, с ручным приводом, 11 ПГВУ 292-80</t>
  </si>
  <si>
    <t>Монтаж на газоходах котлов: Труба стальная электросварная 630х7,0, ГОСТ 10704-91, 12Х18Н10Т, ГОСТ 5632-2014</t>
  </si>
  <si>
    <t>1 / 107,55</t>
  </si>
  <si>
    <t>Монтаж на газоходах котлов: Труба стальная электросварная 530х6,0, ГОСТ 10704-91, 12Х18Н10Т, ГОСТ 5632-2014</t>
  </si>
  <si>
    <t>0,8 / 77,54</t>
  </si>
  <si>
    <t>Монтаж на газоходах котлов: Переход ПК 610х12,5-508х11,0-12Х18Н10Т, ГОСТ 17378-2001</t>
  </si>
  <si>
    <t>1 / 94,0</t>
  </si>
  <si>
    <t>Монтаж на газоходах котлов: Опора скользящая приварная, длина опорной поверхности L=170мм, высота опоры 100мм, материал - сталь 09Г2С(категория 12), 630х7,0-09Г2С-12 ТС-624.000-024, сер. 5.903-13 вып. 8-95</t>
  </si>
  <si>
    <t>1 / 17,0</t>
  </si>
  <si>
    <t>Тепловая изоляция газоходов в составе:
- маты "Батиз термо+400" толщ. 60мм из базальтового волокна ТУ 5769-002-13949929-2005, прошитого стеклянным ровингом, с.7.903.9-3.1-15 - 0,5м3
- покровный слой из стали тонколистовой оцинкованной, с.7.903.9-3.1-31 - 4,4м2
- винт самонарезающий - 41шт
- бандаж с пряжкой - 6шт
- лента 0,7х20 - 1,48кг
- пряжка - 6шт
- скоба опорная - 8шт
- подвеска, проволока 1,200-Ч(1,2Ц 0) - 0,065кг
- подкладка, стеклопластик рулонный - 0,12м2
- клей двухкомпонентный с наполнителем (5%) К-425 - 1,2л</t>
  </si>
  <si>
    <t>Монтаж: Бобышка (исп.2) БП-БТ-30-G1/2 ТУ 4218-001-4719015564-2015</t>
  </si>
  <si>
    <t>Монтаж: Гильза для термометра БТ.211 L=64 мм, d=10, G1/2 нерж. ТУ 4211-001-4719015564-2008</t>
  </si>
  <si>
    <t>Монтаж: Гильза для термометра БТ.211 L=64 мм, d=10, М20х1,5 нерж. ТУ 4211-001-4719015564-2008</t>
  </si>
  <si>
    <t>Монтаж: Бобышка (исп.6) БП-БТ-30-М20х1,5 ТУ 4218-001-4719015564-2015</t>
  </si>
  <si>
    <t>Монтаж: Гильза для термометра БТ.211 L=100 мм, d=10, G1/2 нерж. ТУ 4211-001-4719015564-2008</t>
  </si>
  <si>
    <t>Монтаж: Кран трехходовый RM15 ММ1/2-М20х1,5 (вн-нр) латунь ГОСТ 21345-2005</t>
  </si>
  <si>
    <t>1 мер-е / 1 м</t>
  </si>
  <si>
    <t>1 / 52,5</t>
  </si>
  <si>
    <t>РД 1567-01-ГСВ</t>
  </si>
  <si>
    <t>Монтаж: Кран шаровый фланцевый, Ду=25, Ру=16 бар, температура рабочей среды от -60 до +190 С, перемещаемая среда - попутный нефтяной газ, сталь 12Х18Н10Т, климатическое исп. У1, с ответными фланцами, крепеом и прокладками, КШ 25.16.3120</t>
  </si>
  <si>
    <t>Монтаж: Кран шаровый фланцевый, Ду=20, Ру=16 бар, температура рабочей среды от -60 до +190 С, перемещаемая среда - попутный нефтяной газ, сталь 12Х18Н10Т, климатическое исп. У1, с ответными фланцами, крепеом и прокладками, КШ 20.16.3120</t>
  </si>
  <si>
    <t>1 / 2,75</t>
  </si>
  <si>
    <t>Монтаж: Труба стальная 108х4,0 ГОСТ 10704-91, В20 ГОСТ 10705-80 по строительным конструкциям</t>
  </si>
  <si>
    <t>Монтаж: Труба стальная 89х3,5 ГОСТ 10704-91, В20 ГОСТ 10705-80 по строительным конструкциям</t>
  </si>
  <si>
    <t>Монтаж: Труба стальная 25х2,5 ГОСТ 10704-91, В20 ГОСТ 10705-80 по строительным конструкциям</t>
  </si>
  <si>
    <t>Монтаж: Отвод П45 108х4,0-В20, ГОСТ 17375-2001</t>
  </si>
  <si>
    <t>1 / 1,25</t>
  </si>
  <si>
    <t>Монтаж: Отвод П90 89х3,5-В20, ГОСТ 17375-2001</t>
  </si>
  <si>
    <t>3 / 4,2</t>
  </si>
  <si>
    <t>Монтаж: Отвод П90 32х2,5-В20, ГОСТ 17375-2001</t>
  </si>
  <si>
    <t>3 / 0,6</t>
  </si>
  <si>
    <t>Монтаж: Отвод П90 26,9х3,2-В20, ГОСТ 17375-2001</t>
  </si>
  <si>
    <t>5 / 0,4</t>
  </si>
  <si>
    <t>Монтаж: Тройник 159х4,5-108х4,0-В20, ГОСТ 17376-2001</t>
  </si>
  <si>
    <t>1 / 4,8</t>
  </si>
  <si>
    <t>Монтаж: Переход ПК 108х4,0-89х3,5-В20, ГОСТ 17378-2001</t>
  </si>
  <si>
    <t>1 / 0,9</t>
  </si>
  <si>
    <t>Монтаж: Уголок 50х50х5,0 для крепления трубопроводов с Хомут 90, для трубы Ду 89х3,5 В20 ГОСТ 10705-80, ГОСТ 24137-80 - 4шт, Гайка М12 В20 ГОСТ 10705-80, ГОСТ 5915-70х - 16шт, Шайба А.12.01.В20, В20 ГОСТ 10705-80, ГОСТ 11371-78х - 16шт, Хомут 32, для трубы Ду25, 32х2,5 В20 ГОСТ 10705-80, ГОСТ 24137-80 - 2шт, Гайка М8, В20 ГОСТ 10705-80, ГОСТ 5915-70х - 8шт, Шайба А.8.01.В20, В20 ГОСТ 10705-80, ГОСТ 11371-78х - 8шт, с установкой Прокладка 280х150 (Ду80) из паронита ПМБ-4,0 пропитанного бакелитовым лаком БС-1, ГОСТ 481-90х -4шт, Прокладка 101х150 (Ду25) из паронита ПМБ-4,0 пропитанного бакелитовым лаком БС-1, ГОСТ 481-80х - 2шт.</t>
  </si>
  <si>
    <t>Монтаж: Труба стальная 26,9х2,5 ГОСТ 10704-91, В20 ГОСТ 10705-80 по строительным конструкциям</t>
  </si>
  <si>
    <t>1 / 4,11</t>
  </si>
  <si>
    <t>Изготовление и монтаж стойки 2-2: Труба стальная 57х3,0 ГОСТ 10704-91, В20 ГОСТ 10705-80 -0,6м, Лист стальной 140х80мм, толщ. 5мм, ГОСТ 19903-2015, С245 ГОСТ 27772-2015 - 0,44кг, Лист стальной 180х180мм, толщ. 5мм - 1,27кг, с креплением к полу Болт 6.1.М12х150 Ст3пс2, ГОСТ 24379.1-80 - 4шт</t>
  </si>
  <si>
    <t>Изготовление и монтаж стойки 2-1: Труба стальная 140х5,0 ГОСТ 10704-91, В20 ГОСТ 10705-80 -6,6м, Лист стальной 260х260мм, толщ. 5мм - 2,66кг, с креплением к полу Болт 6.1.М12х150 Ст3пс2, ГОСТ 24379.1-80 - 4шт</t>
  </si>
  <si>
    <t>2 / 225,1</t>
  </si>
  <si>
    <t>Демонтаж клапана запорного мембранного фланцевого Ду80</t>
  </si>
  <si>
    <t>2 / 80,0</t>
  </si>
  <si>
    <t>Демонтаж заслонки регулирующей малого сопротивления ЗМС-5 Ду50</t>
  </si>
  <si>
    <t>Демонтаж крана 11Б7бк Ду80</t>
  </si>
  <si>
    <t>2 / 40,0</t>
  </si>
  <si>
    <t>Демонтаж крана 11Б6бк1 Ду25</t>
  </si>
  <si>
    <t>4 / 2,6</t>
  </si>
  <si>
    <t>1 / 0,35</t>
  </si>
  <si>
    <t>Демонтаж крана 11Б6бк1 Ду20</t>
  </si>
  <si>
    <t>Демонтаж крана 11Б6бк1 Ду15</t>
  </si>
  <si>
    <t>3 / 0,87</t>
  </si>
  <si>
    <t>1 / 8,0</t>
  </si>
  <si>
    <t>1 / 5,5</t>
  </si>
  <si>
    <t>1 / 5,6</t>
  </si>
  <si>
    <t>Демонтаж клапана запорного мембранного фланцевого Ду25, 15кч883р1</t>
  </si>
  <si>
    <t>Демонтаж клапана запорного мембранного фланцевого Ду25, 15кч835р1</t>
  </si>
  <si>
    <t>11,4 / 84,13</t>
  </si>
  <si>
    <t>Демонтаж трубопровода Ду80 (89х3,5 ГОСТ 10704-91)</t>
  </si>
  <si>
    <t>Демонтаж трубопровода Ду25 (32х2,0 ГОСТ 10704-91)</t>
  </si>
  <si>
    <t>13,8 / 20,42</t>
  </si>
  <si>
    <t>Демонтаж трубопровода Ду20 (25х2,0 ГОСТ 10704-91)</t>
  </si>
  <si>
    <t>0,3 / 0,33</t>
  </si>
  <si>
    <t>Демонтаж трубопровода Ду15 (18х2,0 ГОСТ 10704-91)</t>
  </si>
  <si>
    <t>0,5 / 0,39</t>
  </si>
  <si>
    <t>Демонтаж: отвода П90 89х3,5</t>
  </si>
  <si>
    <t>Демонтаж: перехода ПК 89х3,5-57х3,0</t>
  </si>
  <si>
    <t>2 / 1,2</t>
  </si>
  <si>
    <t>РД 1567-01-ЭС</t>
  </si>
  <si>
    <t>Монтаж: Кабель силовой, с медными жилами, с изоляцией и оболочкой из ПВХ композиций пониженной пожароопасности, с низким дымо- и газовыдилением, сечением 5х4мм2, ВВГнг(А)-LS 5х4 ок (N.PE)-0.66 ТУ 16.К71-310-2001 в лотках, трубах, металлорукавах</t>
  </si>
  <si>
    <t>Монтаж: Кабель силовой, с медными жилами, с изоляцией и оболочкой из ПВХ композиций пониженной пожароопасности, с низким дымо- и газовыдилением, сечением 3х2,5мм2, ВВГнг(А)-LS 3х2,5ок, ок (N.PE)-0.66 ТУ 16.К71-310-2001 в лотках, трубах, металлорукавах</t>
  </si>
  <si>
    <t>Монтаж: Труба стальная водогазопроводная 20х2,8 ГОСТ 3262-75 по строительным конструкциям</t>
  </si>
  <si>
    <t>40 / 23,0</t>
  </si>
  <si>
    <t>Монтаж внутреннего контура заземления котла №1 по полу с присоединением сваркой к существующему контуру внутреннего заземления из: Сталь полосовая В-2-2-кд-4х25 ГОСТ 103-2006 45-ЗГП-М1-ТВ1-ПР ГОСТ 1050-88</t>
  </si>
  <si>
    <t>1 шт. / 1 м</t>
  </si>
  <si>
    <t>4 / 12,0</t>
  </si>
  <si>
    <t>Монтаж: Перемычки ПГС25-560У2.5 для заземления клапана ПГВУ и газоходов</t>
  </si>
  <si>
    <t>Выключатель трехполюсный напряжением до 1 кВ: с электромагнитным, тепловым или комбинированным расцепителем номинальный ток до 50А</t>
  </si>
  <si>
    <t>Продувка и испытания трубопроводов на герметичность воздухом (давлением 0,3МПа, 1 час):
- Ду100мм - 1,0м
- Ду80мм - 5,5м
- Ду25мм - 1,5м</t>
  </si>
  <si>
    <t>1 / 1,0</t>
  </si>
  <si>
    <t>Демонтажные работы инв.№ 4521191018</t>
  </si>
  <si>
    <t>1 / 0,05</t>
  </si>
  <si>
    <t>УПН Черновского н.м. Демонтаж:  
КОТЕЛ КВЗ-ГМ-2 №1 ЧЕРН.М/Р УПН КОТЕЛЬНАЯ инв. №2897230001
ЩИТ АВТОМАТИКИ КОТЛА №1 ЧЕРН. Инв. №3313491007
ДЫМОСОС ДН-6,3-1500 ЧЕРН.М/Р УПН инв. № 3300013650</t>
  </si>
  <si>
    <t>Демонтажные работы, РД 1567-01-ТМ</t>
  </si>
  <si>
    <t>КОТЕЛ КВЗ-ГМ-2 №1 ЧЕРН.М/Р УПН КОТЕЛЬНАЯ  УПН  Черновское инв. №2897230001</t>
  </si>
  <si>
    <t>Демонтаж кирпичной обмуровки (без сохранения)</t>
  </si>
  <si>
    <t>6,01 / 9,02</t>
  </si>
  <si>
    <t>Газовая резка металлоконструкций котла КВ-ГМ-2,5</t>
  </si>
  <si>
    <t>1 шт / 1 тн</t>
  </si>
  <si>
    <t>1 / 6,2</t>
  </si>
  <si>
    <t>Демонтаж горелки ГМГм-2,0</t>
  </si>
  <si>
    <t>1 / 0,09</t>
  </si>
  <si>
    <t>Демонтаж дутьевого вентилятора ВР-300-45-2,5</t>
  </si>
  <si>
    <t>Демонтаж задвижки Ду100, фланцевой, с ответными фланцами и крепежом</t>
  </si>
  <si>
    <t>4 / 0,22</t>
  </si>
  <si>
    <t>Демонтаж обратного клапана Ду50, межфланцевый, с фланцами и крепежом</t>
  </si>
  <si>
    <t>1 / 0,002</t>
  </si>
  <si>
    <t>Демонтаж  вентиля Ду25 фланцевого с крепежом и ответными фланцами</t>
  </si>
  <si>
    <t>2 / 0,01</t>
  </si>
  <si>
    <t>Демонтаж вентиля Ду15 муфтового</t>
  </si>
  <si>
    <t>1 / 0,001</t>
  </si>
  <si>
    <t>Демонтаж вентиля Ду25 муфтового</t>
  </si>
  <si>
    <t>Демонтаж трубы Ду100</t>
  </si>
  <si>
    <t>1 м / 1 тн</t>
  </si>
  <si>
    <t>12 / 0,12</t>
  </si>
  <si>
    <t>Демонтаж трубы Ду50</t>
  </si>
  <si>
    <t>1 / 0,004</t>
  </si>
  <si>
    <t>Демонтаж трубы Ду25</t>
  </si>
  <si>
    <t>4 / 0,007</t>
  </si>
  <si>
    <t>Демонтаж трубы Ду15</t>
  </si>
  <si>
    <t>3 / 0,002</t>
  </si>
  <si>
    <t>Демонтаж отвода П90 Ду100</t>
  </si>
  <si>
    <t>4 / 0,012</t>
  </si>
  <si>
    <t>Демонтаж электрического водоподогревателя топлива ПЭВ</t>
  </si>
  <si>
    <t>4 / 0,024</t>
  </si>
  <si>
    <t>Демонтаж клапана регулирующего 25Ч940НЖ Ду25</t>
  </si>
  <si>
    <t>2 / 0,005</t>
  </si>
  <si>
    <t>Демонтаж клапана ЗСК Ду25</t>
  </si>
  <si>
    <t>Демонтаж клапана 9С-4-1-1 Ду20</t>
  </si>
  <si>
    <t>Демонтаж металлических опор</t>
  </si>
  <si>
    <t>2 /0,07</t>
  </si>
  <si>
    <t>ДЫМОСОС ДН-6,3-1500,  УПН  Черновское, инв. №3300013650</t>
  </si>
  <si>
    <t>Газовая резка металлоконструкций газохода дымососа</t>
  </si>
  <si>
    <t>1 /0,41</t>
  </si>
  <si>
    <t>Демонтаж силового шкафа дымососа и вентилятора</t>
  </si>
  <si>
    <t>1 /0,02</t>
  </si>
  <si>
    <t>Демонтаж дымососа ДН-6,3</t>
  </si>
  <si>
    <t>1 / 0,51</t>
  </si>
  <si>
    <t>Демонтажные работы, РД 1567-01-АТМ</t>
  </si>
  <si>
    <t>ЩИТ АВТОМАТИКИ КОТЛА №1 ЧЕРН. КОТЕЛЬНАЯ  УПН  Черновское, инв. №3313491007</t>
  </si>
  <si>
    <t>Демонтаж щита управления</t>
  </si>
  <si>
    <t>1 т</t>
  </si>
  <si>
    <t>Ручная погрузка и вывоз кирпичного боя автомобильным транспортом на расстояние до 54 км полигон ТБО "Экосервис" в Якшур-Бодьинском р-не УР.</t>
  </si>
  <si>
    <t>Изготовление и монтаж изделия закладного МН 140-1, с. 1.400-15 вып. 0, 1</t>
  </si>
  <si>
    <t>Монтаж заземления: Полоса стальная 4х25 ГОСТ 103-76 по строительным конструкциям</t>
  </si>
  <si>
    <t>Монтаж: Тройник 159х4,5-159х4,5-Ст3сп, ГОСТ 17376-2001</t>
  </si>
  <si>
    <t>Монтаж: Тройник 108х4,0-108х4,0-Ст3сп, ГОСТ 17376-2001</t>
  </si>
  <si>
    <t>Монтаж по тепловой изоляции трубопроводов: покровный слой из стали тонколистовой оцинкованной толщ. 0,5мм (ГОСТ 14918-80) с креплением лентой  "K-FLEX-SOLAR-HT" самоклеящейся шириной 50мм - 75,0м
V=23,5*4,637=109кг</t>
  </si>
  <si>
    <t>Монтаж: Труба стальная 32х2,5 ГОСТ 10704-91, В20 ГОСТ 10705-80 по строительным конструкциям</t>
  </si>
  <si>
    <t>Окраска  металлической поверхности трубопроводов за 2 раза эмалью ПФ-115 (желтого цвета)
V=3,7*0,19*2=1,4кг</t>
  </si>
  <si>
    <t>Окраска  металлической поверхности опор за 2 раза эмалью ПФ-115 (серого цвета)
V=1,7*0,19*2=0,65кг</t>
  </si>
  <si>
    <t>1 отв.</t>
  </si>
  <si>
    <t>Сверление вертикальных отверстий в бетонных конструкциях полов перфоратором глубиной 100 мм диаметром: 10 мм</t>
  </si>
  <si>
    <t>Сверление вертикальных отверстий в бетонных конструкциях полов перфоратором глубиной 120 мм диаметром: 12 мм</t>
  </si>
  <si>
    <t>Ручная погрузка и вывоз бетонного боя автомобильным транспортом на расстояние до 1 км УПН Черновское.</t>
  </si>
  <si>
    <t>Устройство подбетонки из бетона класса B10, F75, W4 толщ. 100мм</t>
  </si>
  <si>
    <t>Устройство фундамента из бетона класса B15, F75, W4 толщ. 1300мм с установкой опалубки - 2,5м2</t>
  </si>
  <si>
    <t>2,25 / 0,3</t>
  </si>
  <si>
    <t>Огрунтовка металлической поверхности трубопроводов за 2 раза грунтовкой ГФ-021  (с предварительной очисткой щетками, обеспыливанием и обезжириванием)
V=3,7*0,12*2=0,9кг</t>
  </si>
  <si>
    <t>Огрунтовка металлической поверхности опор за 2 раза грунтовкой ГФ-021  (с предварительной очисткой щетками, обеспыливанием и обезжириванием)
V=1,7*0,12*2=0,4кг</t>
  </si>
  <si>
    <t>Ручная погрузка и вывоз  автомобильным транспортом (самосвал) на расстояние до 1 км УПН Черновское</t>
  </si>
  <si>
    <t>Ручная погрузка, перевозка автотранспортом, выгрузка металлолома на растоянии до 1 км (место временного хранения металлолома УПН Черновское)</t>
  </si>
  <si>
    <t>Монтаж: Горелка TECHNOFLAME с принадлежностями TF-G 2500 M, ВТ 80, газ нефтяной попутный согласно протокола испытаний, Горелка газовая модулируемая для котла ТЕРМОТЕХНИК тип ТТ фирмы ООО "ЭНТРОРОС".
 Мощность горелки (кВт): 2500, 
Теплотворность топлива: - Попутный газ: от 4,6 кВтч/нм3; - природный газ: 9,3 кВтч/нм3; 
Тепловая мощность, кВт: мин. 325; максс. 2500;
Расход топлива, м3/ч: Газ попутный: мин. 71, макс. 544; Газ природный: мин. 35; макс. 270;
Давление газа перед клапанами, мбар: 250-300
Длина горелки от фланца, не более 980 мм
Состав горелки:
- Пламенная труба и смесительное устройство из жаростойкой стали,
- Автоматическая настройка смесительного устройства по воздуху,
- Встроенный вентилятор с шумоизолированным воздухозабоником,
- Шкаф управления с системой автоматики FLAMATIC,
- Электродвигатель с частотным преобразователем,
- Воздушная заслонка с электроприводом,
- Датчик контроля факела,
- Реле давления воздуха.</t>
  </si>
  <si>
    <t>Монтаж: Затвор газовый дроссельный ЗГД80 из комплекта поставки горелки</t>
  </si>
  <si>
    <t>Монтаж: Отсечной электромагнитный клапан КМГ-80Ф из комплекта поставки горелки</t>
  </si>
  <si>
    <t>Монтаж: Регулятор-стабилизатор давления РС-3-1-С-80 из комплекта поставки горелки</t>
  </si>
  <si>
    <t>Монтаж: Клапан электромагнитный газовый связи с атмосферой КМГ-20НО-100 из комплекта поставки горелки</t>
  </si>
  <si>
    <t>Монтаж: Реле давления газа ДРД-400 (минимум, герметичности, максимум) из комплекта поставки горелки</t>
  </si>
  <si>
    <t>Монтаж: Компенсатор антивибрационный из комплекта поставки горелки</t>
  </si>
  <si>
    <t>Монтаж: Манометр КМ-22 Р, 0…25 кПа с кнопочным краном VE-2 из комплекта поставки горелки</t>
  </si>
  <si>
    <t>Монтаж: Фильтр газовый ФН3-1 из комплекта поставки горелки</t>
  </si>
  <si>
    <t>Монтаж: Кран шаровый газовый 11с67п ЦФ.00.1.016.080 из комплекта поставки горелки</t>
  </si>
  <si>
    <t>Пуско-наладочные работы теплотехнического оборудования:</t>
  </si>
  <si>
    <t xml:space="preserve">Котел водогрейный, работающий на жидком или газообразном топливе, теплопроизводительносью до 4 Гкал/час </t>
  </si>
  <si>
    <t>Режимно-наладочные испытания котла водогрейного, работающего на жидком или газообразном топливе, теплопроизводительностью до 2,5 Гкал/час (4 режима на котел)</t>
  </si>
  <si>
    <t>Промывка и испытания трубопроводов системы отопления гидростатическим методом Рисп.=1,5Рраб. в течении 5 мин.:
- Ду150мм - 15,0м
- Ду100мм - 14,0м
- Ду50мм - 11,0м
- Ду40мм - 12,5м</t>
  </si>
  <si>
    <t>1 мер-е / 1 шт</t>
  </si>
  <si>
    <t>Гидростатическое испытание котла Рисп.=Рпробн. 5 мин.</t>
  </si>
  <si>
    <t>Монтаж: Термопреобразователь сопротивления, -50…450 С, М20х1,5, L=60мм, ТСПВ-1088-021-60-100П-А3-С10 (d=8мм), устанавливаемого на резьбовых соединениях</t>
  </si>
  <si>
    <t>Монтаж: Термопреобразователь с унифицированным выходным сигналом, 0…500 С, 4-20 мА, М20х1,5, L=60мм, УТП108-60-М20х1,5-С10--100П-0/500-0,5-Т, устанавливаемого на резьбовых соединениях</t>
  </si>
  <si>
    <t>Монтаж: Реле давления РД-2Р-0,8-G1/2 модель 35, устанавливаемого на резьбовых соединениях</t>
  </si>
  <si>
    <t>Монтаж: Манометр показывающий ТМ-510Р.00(0-1 Мпа) М20х1,5 1,5 IP54, устанавливаемого на резьбовых соединениях, в комплекте с фитингом для установки манометра с накидной вращающейся гайкой М20х1,5 - 2шт.</t>
  </si>
  <si>
    <t>Монтаж: Термометр показывающий БТ-51.211 (0-120С)М20х1,5 46 1,5, устанавливаемого на резьбовых соединениях</t>
  </si>
  <si>
    <t>Монтаж: Жидкостный стеклянный виброустойчивый термометр ТТ-В-200/100.П11G1/2(0-600 С), устанавливаемого на резьбовых соединениях</t>
  </si>
  <si>
    <t>Монтаж: Тягонапоромер радиальный, -500…+500 па, ТНМП-100-М1Р-0,5-1,5-Т3-М20х1,5</t>
  </si>
  <si>
    <t>Монтаж термопреобразователя сопротивления ДТС024-РТ1000.B2.30/1 устанавливаемого на резьбовых соединениях из комлекта поставки автоматики Энтроматик</t>
  </si>
  <si>
    <t>Монтаж блока термостатов ТР120 для водогрейного котла термопреобразователя сопротивления устанавливаемого на резьбовых соединениях из комлекта поставки автоматики Энтроматик</t>
  </si>
  <si>
    <t>Монтаж реле давления РД-2Р модель 35 (-0,02…0,8МПа)-G1/2 устанавливаемого на резьбовых соединениях из комлекта поставки автоматики Энтроматик</t>
  </si>
  <si>
    <t>Монтаж реле давления РДД-2Р-0,4МПа-G1/4 устанавливаемого на резьбовых соединениях из комлекта поставки автоматики Энтроматик</t>
  </si>
  <si>
    <t>Монтаж гильзы защитной ГЗ.13.3.3.100 из комлекта поставки автоматики Энтроматик</t>
  </si>
  <si>
    <t>Монтаж гильзы защитной ГЗ.16.3.3.100 из комлекта поставки автоматики Энтроматик</t>
  </si>
  <si>
    <t>Монтаж трубки капилярной для реле давления  РДД-2Р-0,4МПа-G1/4 из комлекта поставки автоматики Энтроматик</t>
  </si>
  <si>
    <t>Монтаж: Кабель контрольный КВВГнг(А)-LS 4х1,0 в лотках, металлорукавах</t>
  </si>
  <si>
    <t>Монтаж: Кабель контрольный КВВГнг(А)-LS 10х1,0 в лотках, металлорукавах</t>
  </si>
  <si>
    <t>Монтаж: Кабель контрольный экранированный КВВГЭнг(А)-LS 4х1,0 в  лотках, металлорукавах</t>
  </si>
  <si>
    <t>Монтаж комплектного контрольного кабеля горелки от клеммной коробки горелки до шкафа управления горелкой в лотках, металлорукавах (2 кабеля по 4м.)</t>
  </si>
  <si>
    <t>Монтаж проводника заземляющего из провода медный с ПВХ изоляцией ПуГВ 1х6,0 (желто-зеленый) по строительным конструкциям</t>
  </si>
  <si>
    <t>Монтаж трубы стальной бесшовной 14х2 мм по установленным конструкциям в комплекте с соединением ниппельным навертным с накидной гайкой НСН14-М20х1,5 Ст.20 - 1шт, соединением ниппельным ввертным  с накидной гайкой НСВ14-М20х1,5 Ст.20 - 3шт., соединение навертное ниппельное с накидной гайкой G1/2, НСН-14-G1/2 ст.20 -2шт.</t>
  </si>
  <si>
    <t>Присоединение к приборам электрических проводок под винт</t>
  </si>
  <si>
    <t>1 конец жилы</t>
  </si>
  <si>
    <t>Монтаж Z-образного профиля L=2м.</t>
  </si>
  <si>
    <t>Монтаж С-образного  профиля L=300м.</t>
  </si>
  <si>
    <t>Пусконаладочные работы на автоматизацию тепломеханических решений.</t>
  </si>
  <si>
    <t xml:space="preserve">Автоматизированная система управления I категории технической сложности </t>
  </si>
  <si>
    <t>1 канал</t>
  </si>
  <si>
    <t>Каналов управления аналоговых:</t>
  </si>
  <si>
    <t>Каналов управления дискретных:</t>
  </si>
  <si>
    <t>Общее количество аналоговых и дискретных каналов управления:</t>
  </si>
  <si>
    <t>в т.ч. каналов управления 1 категории развитости управляющих функций</t>
  </si>
  <si>
    <t>каналов управления 2 категории развитости управляющих функций</t>
  </si>
  <si>
    <t>каналов управления 3 категории развитости управляющих функций</t>
  </si>
  <si>
    <t>Каналов информационных дискретных</t>
  </si>
  <si>
    <t>Каналов информационных аналоговых</t>
  </si>
  <si>
    <t>в т.ч. каналов аналоговых 1 категории метрологической сложности</t>
  </si>
  <si>
    <t>каналов аналоговых 2 категории метрологической сложности</t>
  </si>
  <si>
    <t>каналов аналоговых 3 категории метрологической сложности</t>
  </si>
  <si>
    <t>Общее количество информационных аналоговых и дискретных каналов</t>
  </si>
  <si>
    <t>в т.ч. информационных каналов 1 категории развитости информационных функций</t>
  </si>
  <si>
    <t>информационных каналов 2 категории развитости информационных функций</t>
  </si>
  <si>
    <t>информационных каналов 3 категории развитости информационных функций</t>
  </si>
  <si>
    <t>Категория технической сложности системы - сложная, с общим количеством каналов:</t>
  </si>
  <si>
    <t xml:space="preserve"> в т.ч. количество каналов подсистемы I категории технической сложности</t>
  </si>
  <si>
    <t>количество каналов подсистемы II категории технической сложности</t>
  </si>
  <si>
    <t>количество каналов подсистемы III категории технической сложности</t>
  </si>
  <si>
    <t>Присоединение к приборам электрических проводок под винт с оконцеванием наконечником</t>
  </si>
  <si>
    <t>1 / 4,632</t>
  </si>
  <si>
    <t>1 / 0,045</t>
  </si>
  <si>
    <t>1 / 0,015</t>
  </si>
  <si>
    <t>Монтаж металлорукава в ПВХ изоляции РЗ-ЦП-20 с применением термоусаживаемых трубок ТУТк 95/22 L = 1,22м, резьбового крепежного элемента с наружной резьбой РКн-20 (3/4") - 20шт.</t>
  </si>
  <si>
    <t>Монтаж перфорированного пластикового кабель-канала 80х80мм. Lina 25 (036217) Legrand по корпусу котла (организация подвода кабеля и капилярных трубок к датчикам, устанавливаемых на котле)</t>
  </si>
  <si>
    <r>
      <t xml:space="preserve">Окраска металлических труб и стальной полосы зазмеления грунт-эмалью за 2 раз </t>
    </r>
    <r>
      <rPr>
        <strike/>
        <sz val="12"/>
        <color rgb="FFFF0000"/>
        <rFont val="Times New Roman"/>
        <family val="1"/>
        <charset val="204"/>
      </rPr>
      <t/>
    </r>
  </si>
  <si>
    <t>Монтаж промежуточного реле с колодкой на din-рейку в РП2 (контроль состояния работы насоса)</t>
  </si>
  <si>
    <r>
      <t xml:space="preserve">Монтаж металлического перфорированного лотка </t>
    </r>
    <r>
      <rPr>
        <strike/>
        <sz val="12"/>
        <rFont val="Times New Roman"/>
        <family val="1"/>
        <charset val="204"/>
      </rPr>
      <t xml:space="preserve"> </t>
    </r>
    <r>
      <rPr>
        <sz val="12"/>
        <rFont val="Times New Roman"/>
        <family val="1"/>
        <charset val="204"/>
      </rPr>
      <t xml:space="preserve">50х50х3000 в комплекте с крышкой  с крепленим к консолям </t>
    </r>
  </si>
  <si>
    <r>
      <t>Монтаж консоли ML осн.150 для монтажа лотока</t>
    </r>
    <r>
      <rPr>
        <strike/>
        <sz val="12"/>
        <rFont val="Times New Roman"/>
        <family val="1"/>
        <charset val="204"/>
      </rPr>
      <t xml:space="preserve"> </t>
    </r>
  </si>
  <si>
    <t xml:space="preserve">Монтаж  металлического перфорированного лотка  200х80х3000 в комплекте с крышкой лотка  с крепленим к консолям </t>
  </si>
  <si>
    <t>Монтаж консоли ML осн.200 для монтажа лотка</t>
  </si>
  <si>
    <r>
      <t>К</t>
    </r>
    <r>
      <rPr>
        <vertAlign val="superscript"/>
        <sz val="12"/>
        <rFont val="Times New Roman"/>
        <family val="1"/>
        <charset val="204"/>
      </rPr>
      <t>а</t>
    </r>
    <r>
      <rPr>
        <vertAlign val="subscript"/>
        <sz val="12"/>
        <rFont val="Times New Roman"/>
        <family val="1"/>
        <charset val="204"/>
      </rPr>
      <t>у</t>
    </r>
  </si>
  <si>
    <r>
      <t>К</t>
    </r>
    <r>
      <rPr>
        <vertAlign val="superscript"/>
        <sz val="12"/>
        <rFont val="Times New Roman"/>
        <family val="1"/>
        <charset val="204"/>
      </rPr>
      <t>д</t>
    </r>
    <r>
      <rPr>
        <vertAlign val="subscript"/>
        <sz val="12"/>
        <rFont val="Times New Roman"/>
        <family val="1"/>
        <charset val="204"/>
      </rPr>
      <t>у</t>
    </r>
  </si>
  <si>
    <r>
      <t>К</t>
    </r>
    <r>
      <rPr>
        <vertAlign val="superscript"/>
        <sz val="12"/>
        <rFont val="Times New Roman"/>
        <family val="1"/>
        <charset val="204"/>
      </rPr>
      <t>общ</t>
    </r>
    <r>
      <rPr>
        <vertAlign val="subscript"/>
        <sz val="12"/>
        <rFont val="Times New Roman"/>
        <family val="1"/>
        <charset val="204"/>
      </rPr>
      <t xml:space="preserve">у </t>
    </r>
  </si>
  <si>
    <r>
      <t>К</t>
    </r>
    <r>
      <rPr>
        <vertAlign val="superscript"/>
        <sz val="12"/>
        <rFont val="Times New Roman"/>
        <family val="1"/>
        <charset val="204"/>
      </rPr>
      <t>общ</t>
    </r>
    <r>
      <rPr>
        <vertAlign val="subscript"/>
        <sz val="12"/>
        <rFont val="Times New Roman"/>
        <family val="1"/>
        <charset val="204"/>
      </rPr>
      <t>уУ1</t>
    </r>
  </si>
  <si>
    <r>
      <t>К</t>
    </r>
    <r>
      <rPr>
        <vertAlign val="superscript"/>
        <sz val="12"/>
        <rFont val="Times New Roman"/>
        <family val="1"/>
        <charset val="204"/>
      </rPr>
      <t>общ</t>
    </r>
    <r>
      <rPr>
        <vertAlign val="subscript"/>
        <sz val="12"/>
        <rFont val="Times New Roman"/>
        <family val="1"/>
        <charset val="204"/>
      </rPr>
      <t>уУ2</t>
    </r>
    <r>
      <rPr>
        <sz val="11"/>
        <color theme="1"/>
        <rFont val="Calibri"/>
        <family val="2"/>
        <charset val="204"/>
        <scheme val="minor"/>
      </rPr>
      <t/>
    </r>
  </si>
  <si>
    <r>
      <t>К</t>
    </r>
    <r>
      <rPr>
        <vertAlign val="superscript"/>
        <sz val="12"/>
        <rFont val="Times New Roman"/>
        <family val="1"/>
        <charset val="204"/>
      </rPr>
      <t>общ</t>
    </r>
    <r>
      <rPr>
        <vertAlign val="subscript"/>
        <sz val="12"/>
        <rFont val="Times New Roman"/>
        <family val="1"/>
        <charset val="204"/>
      </rPr>
      <t>уУ3</t>
    </r>
    <r>
      <rPr>
        <sz val="11"/>
        <color theme="1"/>
        <rFont val="Calibri"/>
        <family val="2"/>
        <charset val="204"/>
        <scheme val="minor"/>
      </rPr>
      <t/>
    </r>
  </si>
  <si>
    <r>
      <t>К</t>
    </r>
    <r>
      <rPr>
        <vertAlign val="superscript"/>
        <sz val="12"/>
        <rFont val="Times New Roman"/>
        <family val="1"/>
        <charset val="204"/>
      </rPr>
      <t>д</t>
    </r>
    <r>
      <rPr>
        <vertAlign val="subscript"/>
        <sz val="12"/>
        <rFont val="Times New Roman"/>
        <family val="1"/>
        <charset val="204"/>
      </rPr>
      <t xml:space="preserve">и </t>
    </r>
  </si>
  <si>
    <r>
      <t>К</t>
    </r>
    <r>
      <rPr>
        <vertAlign val="superscript"/>
        <sz val="12"/>
        <rFont val="Times New Roman"/>
        <family val="1"/>
        <charset val="204"/>
      </rPr>
      <t>а</t>
    </r>
    <r>
      <rPr>
        <vertAlign val="subscript"/>
        <sz val="12"/>
        <rFont val="Times New Roman"/>
        <family val="1"/>
        <charset val="204"/>
      </rPr>
      <t xml:space="preserve">и </t>
    </r>
  </si>
  <si>
    <r>
      <t>К</t>
    </r>
    <r>
      <rPr>
        <vertAlign val="superscript"/>
        <sz val="12"/>
        <rFont val="Times New Roman"/>
        <family val="1"/>
        <charset val="204"/>
      </rPr>
      <t>а</t>
    </r>
    <r>
      <rPr>
        <vertAlign val="subscript"/>
        <sz val="12"/>
        <rFont val="Times New Roman"/>
        <family val="1"/>
        <charset val="204"/>
      </rPr>
      <t>иМ1</t>
    </r>
  </si>
  <si>
    <r>
      <t>К</t>
    </r>
    <r>
      <rPr>
        <vertAlign val="superscript"/>
        <sz val="12"/>
        <rFont val="Times New Roman"/>
        <family val="1"/>
        <charset val="204"/>
      </rPr>
      <t>а</t>
    </r>
    <r>
      <rPr>
        <vertAlign val="subscript"/>
        <sz val="12"/>
        <rFont val="Times New Roman"/>
        <family val="1"/>
        <charset val="204"/>
      </rPr>
      <t>иМ2</t>
    </r>
  </si>
  <si>
    <r>
      <t>К</t>
    </r>
    <r>
      <rPr>
        <vertAlign val="superscript"/>
        <sz val="12"/>
        <rFont val="Times New Roman"/>
        <family val="1"/>
        <charset val="204"/>
      </rPr>
      <t>а</t>
    </r>
    <r>
      <rPr>
        <vertAlign val="subscript"/>
        <sz val="12"/>
        <rFont val="Times New Roman"/>
        <family val="1"/>
        <charset val="204"/>
      </rPr>
      <t>иМ3</t>
    </r>
  </si>
  <si>
    <r>
      <t>К</t>
    </r>
    <r>
      <rPr>
        <vertAlign val="superscript"/>
        <sz val="12"/>
        <rFont val="Times New Roman"/>
        <family val="1"/>
        <charset val="204"/>
      </rPr>
      <t>общ</t>
    </r>
    <r>
      <rPr>
        <vertAlign val="subscript"/>
        <sz val="12"/>
        <rFont val="Times New Roman"/>
        <family val="1"/>
        <charset val="204"/>
      </rPr>
      <t xml:space="preserve">и </t>
    </r>
  </si>
  <si>
    <r>
      <t>К</t>
    </r>
    <r>
      <rPr>
        <vertAlign val="superscript"/>
        <sz val="12"/>
        <rFont val="Times New Roman"/>
        <family val="1"/>
        <charset val="204"/>
      </rPr>
      <t>общ</t>
    </r>
    <r>
      <rPr>
        <vertAlign val="subscript"/>
        <sz val="12"/>
        <rFont val="Times New Roman"/>
        <family val="1"/>
        <charset val="204"/>
      </rPr>
      <t>иИ1</t>
    </r>
  </si>
  <si>
    <r>
      <t>К</t>
    </r>
    <r>
      <rPr>
        <vertAlign val="superscript"/>
        <sz val="12"/>
        <rFont val="Times New Roman"/>
        <family val="1"/>
        <charset val="204"/>
      </rPr>
      <t>общ</t>
    </r>
    <r>
      <rPr>
        <vertAlign val="subscript"/>
        <sz val="12"/>
        <rFont val="Times New Roman"/>
        <family val="1"/>
        <charset val="204"/>
      </rPr>
      <t>иИ2</t>
    </r>
  </si>
  <si>
    <r>
      <t>К</t>
    </r>
    <r>
      <rPr>
        <vertAlign val="superscript"/>
        <sz val="12"/>
        <rFont val="Times New Roman"/>
        <family val="1"/>
        <charset val="204"/>
      </rPr>
      <t>общ</t>
    </r>
    <r>
      <rPr>
        <vertAlign val="subscript"/>
        <sz val="12"/>
        <rFont val="Times New Roman"/>
        <family val="1"/>
        <charset val="204"/>
      </rPr>
      <t>иИ3</t>
    </r>
  </si>
  <si>
    <r>
      <t>К</t>
    </r>
    <r>
      <rPr>
        <vertAlign val="superscript"/>
        <sz val="12"/>
        <rFont val="Times New Roman"/>
        <family val="1"/>
        <charset val="204"/>
      </rPr>
      <t>общ</t>
    </r>
    <r>
      <rPr>
        <vertAlign val="subscript"/>
        <sz val="12"/>
        <rFont val="Times New Roman"/>
        <family val="1"/>
        <charset val="204"/>
      </rPr>
      <t xml:space="preserve"> </t>
    </r>
  </si>
  <si>
    <r>
      <t>К</t>
    </r>
    <r>
      <rPr>
        <vertAlign val="superscript"/>
        <sz val="12"/>
        <rFont val="Times New Roman"/>
        <family val="1"/>
        <charset val="204"/>
      </rPr>
      <t>общ</t>
    </r>
    <r>
      <rPr>
        <vertAlign val="subscript"/>
        <sz val="12"/>
        <rFont val="Times New Roman"/>
        <family val="1"/>
        <charset val="204"/>
      </rPr>
      <t xml:space="preserve">I </t>
    </r>
  </si>
  <si>
    <r>
      <t>К</t>
    </r>
    <r>
      <rPr>
        <vertAlign val="superscript"/>
        <sz val="12"/>
        <rFont val="Times New Roman"/>
        <family val="1"/>
        <charset val="204"/>
      </rPr>
      <t>общ</t>
    </r>
    <r>
      <rPr>
        <vertAlign val="subscript"/>
        <sz val="12"/>
        <rFont val="Times New Roman"/>
        <family val="1"/>
        <charset val="204"/>
      </rPr>
      <t xml:space="preserve">II </t>
    </r>
  </si>
  <si>
    <r>
      <t>К</t>
    </r>
    <r>
      <rPr>
        <vertAlign val="superscript"/>
        <sz val="12"/>
        <rFont val="Times New Roman"/>
        <family val="1"/>
        <charset val="204"/>
      </rPr>
      <t>общ</t>
    </r>
    <r>
      <rPr>
        <vertAlign val="subscript"/>
        <sz val="12"/>
        <rFont val="Times New Roman"/>
        <family val="1"/>
        <charset val="204"/>
      </rPr>
      <t>III</t>
    </r>
  </si>
  <si>
    <t>Монтаж металлорукава в ПВХ изоляции РЗ-ЦП-НГ-20 по строительным конструкциям</t>
  </si>
  <si>
    <t>Монтаж автоматический выключатель Iнр=125А, Iр=32,0А с регулируемыми уставками, Iси 10кА, ВА04-31Про, арт.701104, ОАО "Контактор" в шкафу РП-2</t>
  </si>
  <si>
    <t>Монтаж автоматического выключатель Iнр=63А, Iр=3,0А, тип защитной характеристики С, OptiDin ВМ63-1С3, арт.103549, "КЭАЗ" в шкаф РП-2 на дин-рейку</t>
  </si>
  <si>
    <t xml:space="preserve">Монтаж металлического перфорированного лотка 50х50х3000 в комплекте с крышкой лотка с креплением к консолям </t>
  </si>
  <si>
    <r>
      <t>Монтаж: Провод с медной жилой с изоляцией из ПВХ пластика, цвет изоляции зелено-желтый, напряжение 0,45кВ, ПуГВ сеч.1х6кв.мм, для заземления лотков</t>
    </r>
    <r>
      <rPr>
        <strike/>
        <sz val="12"/>
        <rFont val="Times New Roman"/>
        <family val="1"/>
        <charset val="204"/>
      </rPr>
      <t xml:space="preserve"> </t>
    </r>
  </si>
  <si>
    <t>Протяженность дорог от склада г. Ижевск, ул. Гагарина, 75 до УПН Черновское
- асфальтированная дорога - 86 км.</t>
  </si>
  <si>
    <t>сколько метров газовой резки?</t>
  </si>
  <si>
    <t>Подрядчик берет коэфф. к ОЗП=1,8941</t>
  </si>
  <si>
    <t>П.180-193 уточнить ,где находятся фасонные элементы, если на демонтируемом трубопроводе то учесть в длине.</t>
  </si>
  <si>
    <t>п.393-397 – уточнить,  где находятся фасонные элементы, если на демонтируемом трубопроводе то учесть в длине.</t>
  </si>
  <si>
    <r>
      <t xml:space="preserve">сколько метров газовой резки? </t>
    </r>
    <r>
      <rPr>
        <b/>
        <sz val="16"/>
        <color rgb="FF00B0F0"/>
        <rFont val="Arial"/>
        <family val="2"/>
        <charset val="204"/>
      </rPr>
      <t>20м. -ответ Нелюбиной</t>
    </r>
  </si>
  <si>
    <t>Состав строительно-монтажных работ. 
Квалификационные требования к Подрядчику</t>
  </si>
  <si>
    <t>Обоснование: Рабочая документация №1567 "Капитальный ремонт котла КВ3-ГМ-2 №1, инв.№ 2897230001, котла №2 инв. № 2897230002, котла №3 инв. № 2897230003 в котельной УПН Черновского нефтяного месторождения" (документация будет выдана претендентам по мере поступления заявок)</t>
  </si>
  <si>
    <t>Демонтажные работы (этап 2)</t>
  </si>
  <si>
    <t>Металлические опоры (ОП2, ОП3, ОП4, ОП15, ОП16, ОП21), балка Б-1. (листы 2,3,4,11,12,13)</t>
  </si>
  <si>
    <t>Фундамент ФОм1 под котел (листы 2, 8)</t>
  </si>
  <si>
    <t>Фундамент Фм1 под опору (лист 9)</t>
  </si>
  <si>
    <t>сечение 1-1: Изготовление и монтаж металлической опоры под балку Б-1 на отм. 3,8м с креплением к кирпичной стене анкер-шурупами HUS 6х160 - 6шт</t>
  </si>
  <si>
    <t>сечение 1-1: Сверление горизонтальных отверстий в бетонных конструкциях стен перфоратором глубиной 180 мм диаметром: 6 мм</t>
  </si>
  <si>
    <t>Устройство электрических проводок в щитах и пультах, шкафных и панельных: провод монтажный медный ПуГВ 1х1,0 (монтаж в РП2 и Энтроматик) с последующей герметизацией проходов при вводе-мастикой</t>
  </si>
  <si>
    <t>Монтаж: Система автоматизации котла Энергоматик 130.01</t>
  </si>
  <si>
    <t>УПН Черновское нефтяное месторождение.
 Реконструкция Здания котельной. инв. № 4527391003, Котел № 1.</t>
  </si>
  <si>
    <t>начало работ – май 2025 г. 
окончание работ – август 2025 г.</t>
  </si>
  <si>
    <t xml:space="preserve">          Условия оплаты: - в размере 80% от стоимости работ не ранее 90 (девяноста) и не позднее 120 (ста двадцати) календарных дней с момента подписания Заказчиком Актов о приемке выполненных работ формы КС-2, Справки о стоимости выполненных работ и затрат формы КС-3, счетов-фактур.
-в размере 20% от стоимости работ не позднее 30 (тридцати) календарных дней с момента подписания Акта передачи Заказчику комплекта проверенной Исполнительной документации.</t>
  </si>
  <si>
    <t>ПНР: Затвор газовый дроссельный ЗГД80 из комплекта поставки горелки</t>
  </si>
  <si>
    <t xml:space="preserve">ПЕР: Горелка TECHNOFLAME с принадлежностями TF-G 2500 M, ВТ 80, газ нефтяной попутный согласно протокола испытаний, Горелка газовая модулируемая для котла ТЕРМОТЕХНИК тип ТТ </t>
  </si>
  <si>
    <t>ПНР: Отсечной электромагнитный клапан КМГ-80Ф из комплекта поставки горелки</t>
  </si>
  <si>
    <t>ПНР: Регулятор-стабилизатор давления РС-3-1-С-80 из комплекта поставки горелки</t>
  </si>
  <si>
    <t>ПНР: Клапан электромагнитный газовый связи с атмосферой КМГ-20НО-100 из комплекта поставки горелки</t>
  </si>
  <si>
    <t>ПНР: Реле давления газа ДРД-400 (минимум, герметичности, максимум) из комплекта поставки горелки</t>
  </si>
  <si>
    <t>ПНР: Компенсатор антивибрационный из комплекта поставки горелки</t>
  </si>
  <si>
    <t>ПНР: Манометр КМ-22 Р, 0…25 кПа с кнопочным краном VE-2 из комплекта поставки горелки</t>
  </si>
  <si>
    <t>ПНР: Фильтр газовый ФН3-1 из комплекта поставки горелки</t>
  </si>
  <si>
    <t>ПНР: Кран шаровый газовый 11с67п ЦФ.00.1.016.080 из комплекта поставки горелки</t>
  </si>
  <si>
    <t>Пусконаладочные работы горелки (полный комплект поставки п.п. 100-109)</t>
  </si>
  <si>
    <t xml:space="preserve">на участие в тендере </t>
  </si>
  <si>
    <t>Подрядчик совместно с коммерческим предложением направляет согласие на обработку персональных данных в соответствии с приложением № 3.3 к Техническому заданию.</t>
  </si>
  <si>
    <t>Подрядчик совместно с коммерческим предложением направляет нормативный график производства работ по форме, указаной в приложении № 3.4 к техническому заданию.</t>
  </si>
  <si>
    <t>….2025</t>
  </si>
  <si>
    <t>...2025 г.</t>
  </si>
  <si>
    <t>Март 2025 г. с ТМЦ закзачичка без НДС</t>
  </si>
  <si>
    <t>Март 2025 г. оборудование без НДС</t>
  </si>
  <si>
    <t>Февраль 2025 г. с ТМЦ закзачичка без НДС</t>
  </si>
  <si>
    <t xml:space="preserve">Февраль 2025 г.  оборудование без НДС </t>
  </si>
  <si>
    <r>
      <rPr>
        <b/>
        <sz val="12"/>
        <rFont val="Times New Roman"/>
        <family val="1"/>
        <charset val="204"/>
      </rPr>
      <t>по выполнению строительно-монтажных работ по капитальному строительству объекта:</t>
    </r>
    <r>
      <rPr>
        <sz val="12"/>
        <rFont val="Times New Roman"/>
        <family val="1"/>
        <charset val="204"/>
      </rPr>
      <t xml:space="preserve">
«УПН Черновского нефтяного месторождения. Здание котельной. Котел № 1».
</t>
    </r>
    <r>
      <rPr>
        <b/>
        <sz val="12"/>
        <rFont val="Times New Roman"/>
        <family val="1"/>
        <charset val="204"/>
      </rPr>
      <t xml:space="preserve">Выполнение демонтажных работ объектов </t>
    </r>
    <r>
      <rPr>
        <sz val="12"/>
        <rFont val="Times New Roman"/>
        <family val="1"/>
        <charset val="204"/>
      </rPr>
      <t xml:space="preserve">
«Котел КВЗ-ГМ-2 № 1. Щит автоматики котла № 1.
Дымосос ДН-6,3-1500"
                                                                                                                                         </t>
    </r>
  </si>
  <si>
    <t>Приложение 3.4</t>
  </si>
  <si>
    <t xml:space="preserve">Приложение 3.3 </t>
  </si>
  <si>
    <t>Приложение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</si>
</sst>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8">
    <font>
      <sz val="10"/>
      <name val="Arial Cyr"/>
      <charset val="204"/>
    </font>
    <font>
      <sz val="11"/>
      <color theme="1"/>
      <name val="Calibri"/>
      <family val="2"/>
      <charset val="204"/>
      <scheme val="minor"/>
    </font>
    <font>
      <sz val="11"/>
      <color theme="1"/>
      <name val="Calibri"/>
      <family val="2"/>
      <charset val="204"/>
      <scheme val="minor"/>
    </font>
    <font>
      <sz val="8"/>
      <name val="Arial Cyr"/>
      <charset val="204"/>
    </font>
    <font>
      <sz val="10"/>
      <name val="Arial Cyr"/>
      <charset val="204"/>
    </font>
    <font>
      <sz val="10"/>
      <name val="Arial"/>
      <family val="2"/>
      <charset val="204"/>
    </font>
    <font>
      <sz val="12"/>
      <name val="Times New Roman"/>
      <family val="1"/>
      <charset val="204"/>
    </font>
    <font>
      <sz val="14"/>
      <name val="Times New Roman"/>
      <family val="1"/>
      <charset val="204"/>
    </font>
    <font>
      <b/>
      <sz val="14"/>
      <name val="Times New Roman"/>
      <family val="1"/>
      <charset val="204"/>
    </font>
    <font>
      <b/>
      <sz val="12"/>
      <name val="Times New Roman"/>
      <family val="1"/>
      <charset val="204"/>
    </font>
    <font>
      <sz val="11"/>
      <name val="Times New Roman"/>
      <family val="1"/>
      <charset val="204"/>
    </font>
    <font>
      <b/>
      <sz val="12"/>
      <name val="FreeSetCTT"/>
    </font>
    <font>
      <b/>
      <sz val="10"/>
      <name val="Arial Cyr"/>
      <charset val="204"/>
    </font>
    <font>
      <u/>
      <sz val="12"/>
      <name val="Times New Roman"/>
      <family val="1"/>
      <charset val="204"/>
    </font>
    <font>
      <i/>
      <sz val="12"/>
      <name val="Times New Roman"/>
      <family val="1"/>
      <charset val="204"/>
    </font>
    <font>
      <sz val="11"/>
      <color theme="1"/>
      <name val="Calibri"/>
      <family val="2"/>
      <scheme val="minor"/>
    </font>
    <font>
      <sz val="8"/>
      <color theme="1"/>
      <name val="Times New Roman"/>
      <family val="1"/>
      <charset val="204"/>
    </font>
    <font>
      <b/>
      <sz val="8"/>
      <color theme="1"/>
      <name val="Times New Roman"/>
      <family val="1"/>
      <charset val="204"/>
    </font>
    <font>
      <sz val="11"/>
      <color theme="1"/>
      <name val="Times New Roman"/>
      <family val="1"/>
      <charset val="204"/>
    </font>
    <font>
      <b/>
      <sz val="12"/>
      <color theme="1"/>
      <name val="Times New Roman"/>
      <family val="1"/>
      <charset val="204"/>
    </font>
    <font>
      <sz val="7.5"/>
      <color theme="1"/>
      <name val="Times New Roman"/>
      <family val="1"/>
      <charset val="204"/>
    </font>
    <font>
      <sz val="7.5"/>
      <color theme="1"/>
      <name val="Calibri"/>
      <family val="2"/>
      <scheme val="minor"/>
    </font>
    <font>
      <b/>
      <sz val="11"/>
      <color theme="1"/>
      <name val="Times New Roman"/>
      <family val="1"/>
      <charset val="204"/>
    </font>
    <font>
      <b/>
      <sz val="11"/>
      <color theme="1"/>
      <name val="Calibri"/>
      <family val="2"/>
      <scheme val="minor"/>
    </font>
    <font>
      <b/>
      <i/>
      <u/>
      <sz val="12"/>
      <name val="Times New Roman"/>
      <family val="1"/>
      <charset val="204"/>
    </font>
    <font>
      <strike/>
      <sz val="12"/>
      <color rgb="FFFF0000"/>
      <name val="Times New Roman"/>
      <family val="1"/>
      <charset val="204"/>
    </font>
    <font>
      <strike/>
      <sz val="12"/>
      <name val="Times New Roman"/>
      <family val="1"/>
      <charset val="204"/>
    </font>
    <font>
      <vertAlign val="superscript"/>
      <sz val="12"/>
      <name val="Times New Roman"/>
      <family val="1"/>
      <charset val="204"/>
    </font>
    <font>
      <vertAlign val="subscript"/>
      <sz val="12"/>
      <name val="Times New Roman"/>
      <family val="1"/>
      <charset val="204"/>
    </font>
    <font>
      <sz val="16"/>
      <color rgb="FFFF0000"/>
      <name val="Arial"/>
      <family val="2"/>
      <charset val="204"/>
    </font>
    <font>
      <b/>
      <sz val="16"/>
      <color rgb="FFFF0000"/>
      <name val="Arial Cyr"/>
      <charset val="204"/>
    </font>
    <font>
      <sz val="16"/>
      <color rgb="FFFF0000"/>
      <name val="Times New Roman"/>
      <family val="1"/>
      <charset val="204"/>
    </font>
    <font>
      <sz val="16"/>
      <color rgb="FFFF0000"/>
      <name val="Arial Cyr"/>
      <charset val="204"/>
    </font>
    <font>
      <b/>
      <sz val="18"/>
      <color rgb="FFFF0000"/>
      <name val="Arial"/>
      <family val="2"/>
      <charset val="204"/>
    </font>
    <font>
      <b/>
      <sz val="18"/>
      <color rgb="FFFF0000"/>
      <name val="Arial Cyr"/>
      <charset val="204"/>
    </font>
    <font>
      <b/>
      <sz val="16"/>
      <color rgb="FF00B0F0"/>
      <name val="Arial"/>
      <family val="2"/>
      <charset val="204"/>
    </font>
    <font>
      <b/>
      <sz val="13"/>
      <color theme="1"/>
      <name val="Times New Roman"/>
      <family val="1"/>
      <charset val="204"/>
    </font>
    <font>
      <b/>
      <sz val="13"/>
      <name val="Times New Roman"/>
      <family val="1"/>
      <charset val="204"/>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7">
    <xf numFmtId="0" fontId="0" fillId="0" borderId="0"/>
    <xf numFmtId="0" fontId="4" fillId="0" borderId="0"/>
    <xf numFmtId="0" fontId="4" fillId="0" borderId="0"/>
    <xf numFmtId="0" fontId="15" fillId="0" borderId="0"/>
    <xf numFmtId="0" fontId="4" fillId="0" borderId="0"/>
    <xf numFmtId="0" fontId="5" fillId="0" borderId="0"/>
    <xf numFmtId="0" fontId="2" fillId="0" borderId="0"/>
  </cellStyleXfs>
  <cellXfs count="157">
    <xf numFmtId="0" fontId="0" fillId="0" borderId="0" xfId="0"/>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5" fillId="0" borderId="0" xfId="0" applyFont="1" applyFill="1"/>
    <xf numFmtId="49"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16" fillId="0" borderId="0" xfId="3" applyFont="1"/>
    <xf numFmtId="0" fontId="17" fillId="0" borderId="1" xfId="3" applyFont="1" applyBorder="1" applyAlignment="1">
      <alignment shrinkToFit="1"/>
    </xf>
    <xf numFmtId="0" fontId="16" fillId="0" borderId="1" xfId="3" applyFont="1" applyBorder="1"/>
    <xf numFmtId="0" fontId="17" fillId="3" borderId="1" xfId="3" applyFont="1" applyFill="1" applyBorder="1" applyAlignment="1">
      <alignment horizontal="center"/>
    </xf>
    <xf numFmtId="0" fontId="16" fillId="3" borderId="1" xfId="3" applyFont="1" applyFill="1" applyBorder="1" applyAlignment="1">
      <alignment horizontal="center" vertical="center"/>
    </xf>
    <xf numFmtId="14" fontId="16" fillId="3" borderId="1" xfId="3" applyNumberFormat="1" applyFont="1" applyFill="1" applyBorder="1" applyAlignment="1">
      <alignment horizontal="center" vertical="center"/>
    </xf>
    <xf numFmtId="0" fontId="17" fillId="3" borderId="1" xfId="3" applyFont="1" applyFill="1" applyBorder="1" applyAlignment="1">
      <alignment horizontal="center" vertical="center"/>
    </xf>
    <xf numFmtId="0" fontId="16" fillId="3" borderId="1" xfId="3" applyFont="1" applyFill="1" applyBorder="1"/>
    <xf numFmtId="0" fontId="16" fillId="0" borderId="1" xfId="3" applyFont="1" applyFill="1" applyBorder="1"/>
    <xf numFmtId="0" fontId="16" fillId="0" borderId="1" xfId="3" applyFont="1" applyBorder="1" applyAlignment="1">
      <alignment horizontal="center" vertical="center"/>
    </xf>
    <xf numFmtId="14" fontId="16" fillId="0" borderId="1" xfId="3" applyNumberFormat="1" applyFont="1" applyBorder="1" applyAlignment="1">
      <alignment horizontal="center" vertical="center"/>
    </xf>
    <xf numFmtId="0" fontId="16" fillId="2" borderId="1" xfId="3" applyFont="1" applyFill="1" applyBorder="1"/>
    <xf numFmtId="0" fontId="17" fillId="0" borderId="0" xfId="3" applyFont="1" applyAlignment="1">
      <alignment horizontal="center" vertical="center"/>
    </xf>
    <xf numFmtId="0" fontId="22" fillId="0" borderId="0" xfId="3" applyFont="1" applyAlignment="1">
      <alignment horizontal="center" vertical="center"/>
    </xf>
    <xf numFmtId="0" fontId="16" fillId="4" borderId="1" xfId="3" applyFont="1" applyFill="1" applyBorder="1" applyAlignment="1">
      <alignment horizontal="center" vertical="center"/>
    </xf>
    <xf numFmtId="0" fontId="16" fillId="0" borderId="1" xfId="3" applyFont="1" applyBorder="1" applyAlignment="1">
      <alignment horizontal="center" vertical="center" wrapText="1"/>
    </xf>
    <xf numFmtId="0" fontId="17" fillId="0" borderId="1" xfId="3" applyFont="1" applyBorder="1" applyAlignment="1">
      <alignment horizontal="center" vertical="center" shrinkToFit="1"/>
    </xf>
    <xf numFmtId="0" fontId="16" fillId="6" borderId="1" xfId="3" applyFont="1" applyFill="1" applyBorder="1"/>
    <xf numFmtId="0" fontId="0"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left" vertical="center"/>
    </xf>
    <xf numFmtId="49" fontId="6" fillId="0" borderId="0" xfId="0" applyNumberFormat="1" applyFont="1" applyFill="1" applyAlignment="1">
      <alignment horizontal="center" vertical="center"/>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left" vertical="center" wrapText="1"/>
    </xf>
    <xf numFmtId="0" fontId="29" fillId="0" borderId="0" xfId="0" applyFont="1" applyFill="1"/>
    <xf numFmtId="49" fontId="6" fillId="0" borderId="0" xfId="0" applyNumberFormat="1" applyFont="1" applyFill="1" applyAlignment="1">
      <alignment horizontal="left" vertical="center"/>
    </xf>
    <xf numFmtId="0" fontId="29" fillId="7" borderId="0" xfId="0" applyFont="1" applyFill="1"/>
    <xf numFmtId="0" fontId="5" fillId="7" borderId="0" xfId="0" applyFont="1" applyFill="1"/>
    <xf numFmtId="0" fontId="6" fillId="7" borderId="1" xfId="1" applyFont="1" applyFill="1" applyBorder="1" applyAlignment="1">
      <alignment horizontal="center" vertical="center" wrapText="1"/>
    </xf>
    <xf numFmtId="0" fontId="6" fillId="7" borderId="1" xfId="0" applyFont="1" applyFill="1" applyBorder="1" applyAlignment="1">
      <alignment horizontal="justify" vertical="center" wrapText="1"/>
    </xf>
    <xf numFmtId="0" fontId="6" fillId="7" borderId="1" xfId="0"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165" fontId="6" fillId="7" borderId="1" xfId="0" applyNumberFormat="1" applyFont="1" applyFill="1" applyBorder="1" applyAlignment="1">
      <alignment horizontal="center" vertical="center" wrapText="1"/>
    </xf>
    <xf numFmtId="0" fontId="14" fillId="7" borderId="1" xfId="0" applyFont="1" applyFill="1" applyBorder="1" applyAlignment="1">
      <alignment horizontal="center" vertical="center" wrapText="1"/>
    </xf>
    <xf numFmtId="0" fontId="13" fillId="7" borderId="1" xfId="1" applyFont="1" applyFill="1" applyBorder="1" applyAlignment="1">
      <alignment horizontal="center" vertical="center" wrapText="1"/>
    </xf>
    <xf numFmtId="0" fontId="6" fillId="7" borderId="1" xfId="0" applyFont="1" applyFill="1" applyBorder="1" applyAlignment="1">
      <alignment horizontal="left" vertical="center" wrapText="1"/>
    </xf>
    <xf numFmtId="0" fontId="6" fillId="7" borderId="1" xfId="0" applyNumberFormat="1" applyFont="1" applyFill="1" applyBorder="1" applyAlignment="1">
      <alignment horizontal="center" vertical="center" wrapText="1"/>
    </xf>
    <xf numFmtId="164" fontId="6" fillId="7" borderId="1" xfId="0" applyNumberFormat="1" applyFont="1" applyFill="1" applyBorder="1" applyAlignment="1">
      <alignment horizontal="center" vertical="center" wrapText="1"/>
    </xf>
    <xf numFmtId="17" fontId="6" fillId="7" borderId="1" xfId="0" applyNumberFormat="1" applyFont="1" applyFill="1" applyBorder="1" applyAlignment="1">
      <alignment horizontal="center" vertical="center" wrapText="1"/>
    </xf>
    <xf numFmtId="0" fontId="9" fillId="7" borderId="1" xfId="1" applyFont="1" applyFill="1" applyBorder="1" applyAlignment="1">
      <alignment horizontal="center" vertical="center" wrapText="1"/>
    </xf>
    <xf numFmtId="0" fontId="29" fillId="7" borderId="0" xfId="0" applyFont="1" applyFill="1" applyAlignment="1">
      <alignment wrapText="1"/>
    </xf>
    <xf numFmtId="0" fontId="30" fillId="7" borderId="0" xfId="0" applyFont="1" applyFill="1"/>
    <xf numFmtId="0" fontId="12" fillId="7" borderId="0" xfId="0" applyFont="1" applyFill="1"/>
    <xf numFmtId="0" fontId="0" fillId="7" borderId="0" xfId="0" applyFont="1" applyFill="1"/>
    <xf numFmtId="0" fontId="31" fillId="7" borderId="5" xfId="0" applyFont="1" applyFill="1" applyBorder="1" applyAlignment="1">
      <alignment horizontal="center" vertical="center" wrapText="1"/>
    </xf>
    <xf numFmtId="0" fontId="6" fillId="7" borderId="2" xfId="0" applyFont="1" applyFill="1" applyBorder="1" applyAlignment="1">
      <alignment horizontal="justify" vertical="center" wrapText="1"/>
    </xf>
    <xf numFmtId="0" fontId="6" fillId="7" borderId="1" xfId="0" applyNumberFormat="1" applyFont="1" applyFill="1" applyBorder="1" applyAlignment="1">
      <alignment horizontal="center" vertical="center"/>
    </xf>
    <xf numFmtId="0" fontId="33" fillId="7" borderId="0" xfId="0" applyFont="1" applyFill="1"/>
    <xf numFmtId="0" fontId="6" fillId="7" borderId="1" xfId="6" quotePrefix="1" applyNumberFormat="1" applyFont="1" applyFill="1" applyBorder="1" applyAlignment="1">
      <alignment horizontal="center" vertical="top"/>
    </xf>
    <xf numFmtId="0" fontId="6" fillId="7" borderId="1" xfId="6" applyFont="1" applyFill="1" applyBorder="1" applyAlignment="1">
      <alignment horizontal="left" vertical="top" wrapText="1"/>
    </xf>
    <xf numFmtId="0" fontId="6" fillId="7" borderId="1" xfId="6" applyFont="1" applyFill="1" applyBorder="1" applyAlignment="1">
      <alignment horizontal="center" vertical="top" wrapText="1"/>
    </xf>
    <xf numFmtId="0" fontId="6" fillId="7" borderId="1" xfId="6" applyNumberFormat="1" applyFont="1" applyFill="1" applyBorder="1" applyAlignment="1">
      <alignment horizontal="center" vertical="top"/>
    </xf>
    <xf numFmtId="0" fontId="6" fillId="7" borderId="1" xfId="6" applyNumberFormat="1" applyFont="1" applyFill="1" applyBorder="1" applyAlignment="1">
      <alignment horizontal="center" vertical="center"/>
    </xf>
    <xf numFmtId="0" fontId="6" fillId="7" borderId="1" xfId="6" applyFont="1" applyFill="1" applyBorder="1" applyAlignment="1">
      <alignment horizontal="left" vertical="center" wrapText="1"/>
    </xf>
    <xf numFmtId="0" fontId="6" fillId="7" borderId="1" xfId="6" applyFont="1" applyFill="1" applyBorder="1" applyAlignment="1">
      <alignment horizontal="center" vertical="center"/>
    </xf>
    <xf numFmtId="0" fontId="6" fillId="7" borderId="1" xfId="6" applyFont="1" applyFill="1" applyBorder="1" applyAlignment="1">
      <alignment horizontal="right" vertical="top" wrapText="1"/>
    </xf>
    <xf numFmtId="0" fontId="6" fillId="7" borderId="2" xfId="1" applyFont="1" applyFill="1" applyBorder="1" applyAlignment="1">
      <alignment horizontal="center" vertical="center"/>
    </xf>
    <xf numFmtId="0" fontId="32" fillId="7" borderId="0" xfId="0" applyFont="1" applyFill="1"/>
    <xf numFmtId="0" fontId="5" fillId="7" borderId="0" xfId="0" applyFont="1" applyFill="1" applyBorder="1"/>
    <xf numFmtId="0" fontId="24"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left" vertical="top" wrapText="1"/>
    </xf>
    <xf numFmtId="0" fontId="6" fillId="0" borderId="1" xfId="0" applyNumberFormat="1" applyFont="1" applyFill="1" applyBorder="1" applyAlignment="1">
      <alignment horizontal="left" vertical="center" wrapText="1"/>
    </xf>
    <xf numFmtId="3" fontId="6" fillId="0" borderId="1" xfId="0" applyNumberFormat="1" applyFont="1" applyFill="1" applyBorder="1" applyAlignment="1">
      <alignment horizontal="center" vertical="center" wrapText="1"/>
    </xf>
    <xf numFmtId="0" fontId="29" fillId="0" borderId="12" xfId="0" applyFont="1" applyFill="1" applyBorder="1" applyAlignment="1"/>
    <xf numFmtId="0" fontId="6" fillId="0" borderId="1" xfId="0" applyFont="1" applyFill="1" applyBorder="1" applyAlignment="1">
      <alignment horizontal="justify" vertical="center" wrapText="1"/>
    </xf>
    <xf numFmtId="0" fontId="24" fillId="0" borderId="1" xfId="0" applyNumberFormat="1" applyFont="1" applyFill="1" applyBorder="1" applyAlignment="1">
      <alignment horizontal="center" vertical="center" wrapText="1"/>
    </xf>
    <xf numFmtId="0" fontId="9" fillId="7" borderId="1" xfId="0" applyNumberFormat="1"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3" xfId="0" applyNumberFormat="1" applyFont="1" applyFill="1" applyBorder="1" applyAlignment="1">
      <alignment horizontal="center" vertical="center" wrapText="1"/>
    </xf>
    <xf numFmtId="0" fontId="6" fillId="7" borderId="1" xfId="1"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13" fillId="7" borderId="1" xfId="1"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6" fillId="0" borderId="0" xfId="0" applyFont="1" applyFill="1" applyAlignment="1">
      <alignment horizontal="center" vertical="center" wrapText="1"/>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7" borderId="2" xfId="1" applyFont="1" applyFill="1" applyBorder="1" applyAlignment="1">
      <alignment horizontal="center" vertical="center" wrapText="1"/>
    </xf>
    <xf numFmtId="0" fontId="9" fillId="7" borderId="4" xfId="1" applyFont="1" applyFill="1" applyBorder="1" applyAlignment="1">
      <alignment horizontal="center" vertical="center" wrapText="1"/>
    </xf>
    <xf numFmtId="0" fontId="9" fillId="7" borderId="3" xfId="1" applyFont="1" applyFill="1" applyBorder="1" applyAlignment="1">
      <alignment horizontal="center" vertical="center" wrapText="1"/>
    </xf>
    <xf numFmtId="0" fontId="34" fillId="7" borderId="1" xfId="0" applyFont="1" applyFill="1" applyBorder="1" applyAlignment="1">
      <alignment horizontal="center" vertical="center" wrapText="1" shrinkToFit="1"/>
    </xf>
    <xf numFmtId="0" fontId="33" fillId="0" borderId="6" xfId="0" applyFont="1" applyFill="1" applyBorder="1" applyAlignment="1">
      <alignment horizontal="center" wrapText="1" shrinkToFit="1"/>
    </xf>
    <xf numFmtId="0" fontId="33" fillId="0" borderId="5" xfId="0" applyFont="1" applyFill="1" applyBorder="1" applyAlignment="1">
      <alignment horizontal="center" wrapText="1" shrinkToFit="1"/>
    </xf>
    <xf numFmtId="0" fontId="33" fillId="0" borderId="7" xfId="0" applyFont="1" applyFill="1" applyBorder="1" applyAlignment="1">
      <alignment horizontal="center" wrapText="1" shrinkToFit="1"/>
    </xf>
    <xf numFmtId="0" fontId="13" fillId="7" borderId="2"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9" fillId="7" borderId="2" xfId="6" applyFont="1" applyFill="1" applyBorder="1" applyAlignment="1">
      <alignment horizontal="center" vertical="center" wrapText="1"/>
    </xf>
    <xf numFmtId="0" fontId="9" fillId="7" borderId="4" xfId="6" applyFont="1" applyFill="1" applyBorder="1" applyAlignment="1">
      <alignment horizontal="center" vertical="center" wrapText="1"/>
    </xf>
    <xf numFmtId="0" fontId="9" fillId="7" borderId="3" xfId="6"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9" fillId="0" borderId="0" xfId="0" applyFont="1" applyFill="1" applyAlignment="1">
      <alignment horizontal="center" vertical="center" wrapText="1"/>
    </xf>
    <xf numFmtId="0" fontId="9" fillId="7" borderId="1" xfId="1" applyFont="1" applyFill="1" applyBorder="1" applyAlignment="1">
      <alignment horizontal="center" vertical="center" wrapText="1"/>
    </xf>
    <xf numFmtId="0" fontId="9" fillId="0" borderId="0" xfId="0" applyFont="1" applyFill="1" applyAlignment="1">
      <alignment horizontal="lef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16" fillId="0" borderId="6" xfId="3" applyFont="1" applyBorder="1" applyAlignment="1">
      <alignment horizontal="center" vertical="center"/>
    </xf>
    <xf numFmtId="0" fontId="18" fillId="0" borderId="7" xfId="3" applyFont="1" applyBorder="1" applyAlignment="1">
      <alignment horizontal="center" vertical="center"/>
    </xf>
    <xf numFmtId="0" fontId="16" fillId="4" borderId="9" xfId="3" applyFont="1" applyFill="1" applyBorder="1" applyAlignment="1">
      <alignment horizontal="center" vertical="center"/>
    </xf>
    <xf numFmtId="0" fontId="16" fillId="0" borderId="11" xfId="3" applyFont="1" applyBorder="1" applyAlignment="1">
      <alignment horizontal="center" vertical="center"/>
    </xf>
    <xf numFmtId="0" fontId="16" fillId="0" borderId="14" xfId="3" applyFont="1" applyBorder="1" applyAlignment="1">
      <alignment horizontal="center" vertical="center"/>
    </xf>
    <xf numFmtId="0" fontId="16" fillId="0" borderId="15" xfId="3" applyFont="1" applyBorder="1" applyAlignment="1">
      <alignment horizontal="center" vertical="center"/>
    </xf>
    <xf numFmtId="0" fontId="17" fillId="0" borderId="8" xfId="3" applyFont="1" applyBorder="1" applyAlignment="1">
      <alignment horizontal="center" vertical="center"/>
    </xf>
    <xf numFmtId="0" fontId="23" fillId="0" borderId="8" xfId="3" applyFont="1" applyBorder="1" applyAlignment="1"/>
    <xf numFmtId="0" fontId="16" fillId="5" borderId="2" xfId="3" applyFont="1" applyFill="1" applyBorder="1" applyAlignment="1">
      <alignment horizontal="center" vertical="center"/>
    </xf>
    <xf numFmtId="0" fontId="15" fillId="5" borderId="4" xfId="3" applyFill="1" applyBorder="1" applyAlignment="1">
      <alignment horizontal="center" vertical="center"/>
    </xf>
    <xf numFmtId="0" fontId="15" fillId="5" borderId="3" xfId="3" applyFill="1" applyBorder="1" applyAlignment="1">
      <alignment horizontal="center" vertical="center"/>
    </xf>
    <xf numFmtId="0" fontId="20" fillId="0" borderId="1" xfId="3" applyFont="1" applyBorder="1" applyAlignment="1"/>
    <xf numFmtId="0" fontId="15" fillId="0" borderId="1" xfId="3" applyBorder="1" applyAlignment="1"/>
    <xf numFmtId="0" fontId="16" fillId="5" borderId="2" xfId="3" applyFont="1" applyFill="1" applyBorder="1" applyAlignment="1"/>
    <xf numFmtId="0" fontId="15" fillId="5" borderId="4" xfId="3" applyFill="1" applyBorder="1" applyAlignment="1"/>
    <xf numFmtId="0" fontId="15" fillId="5" borderId="3" xfId="3" applyFill="1" applyBorder="1" applyAlignment="1"/>
    <xf numFmtId="0" fontId="16" fillId="4" borderId="6" xfId="3" applyFont="1" applyFill="1" applyBorder="1" applyAlignment="1">
      <alignment horizontal="center" vertical="center"/>
    </xf>
    <xf numFmtId="0" fontId="16" fillId="0" borderId="7" xfId="3" applyFont="1" applyBorder="1" applyAlignment="1">
      <alignment horizontal="center" vertical="center"/>
    </xf>
    <xf numFmtId="0" fontId="16" fillId="0" borderId="6" xfId="3" applyFont="1" applyBorder="1" applyAlignment="1">
      <alignment horizontal="center" vertical="center" wrapText="1"/>
    </xf>
    <xf numFmtId="0" fontId="16" fillId="0" borderId="2" xfId="3" applyFont="1" applyBorder="1" applyAlignment="1">
      <alignment horizontal="center" vertical="center"/>
    </xf>
    <xf numFmtId="0" fontId="18" fillId="0" borderId="4" xfId="3" applyFont="1" applyBorder="1" applyAlignment="1">
      <alignment horizontal="center" vertical="center"/>
    </xf>
    <xf numFmtId="0" fontId="18" fillId="0" borderId="3" xfId="3" applyFont="1" applyBorder="1" applyAlignment="1">
      <alignment horizontal="center" vertical="center"/>
    </xf>
    <xf numFmtId="0" fontId="16" fillId="0" borderId="8" xfId="3" applyFont="1" applyBorder="1" applyAlignment="1">
      <alignment horizontal="center" vertical="center"/>
    </xf>
    <xf numFmtId="0" fontId="16" fillId="0" borderId="10" xfId="3" applyFont="1" applyBorder="1" applyAlignment="1">
      <alignment horizontal="center" vertical="center"/>
    </xf>
    <xf numFmtId="0" fontId="16" fillId="0" borderId="12" xfId="3" applyFont="1" applyBorder="1" applyAlignment="1">
      <alignment horizontal="center" vertical="center"/>
    </xf>
    <xf numFmtId="0" fontId="16" fillId="0" borderId="0" xfId="3" applyFont="1" applyAlignment="1">
      <alignment horizontal="center" vertical="center"/>
    </xf>
    <xf numFmtId="0" fontId="16" fillId="0" borderId="13" xfId="3" applyFont="1" applyBorder="1" applyAlignment="1">
      <alignment horizontal="center" vertical="center"/>
    </xf>
    <xf numFmtId="0" fontId="19" fillId="0" borderId="0" xfId="3" applyFont="1" applyAlignment="1">
      <alignment horizontal="center" vertical="center"/>
    </xf>
    <xf numFmtId="0" fontId="16" fillId="0" borderId="0" xfId="3" applyFont="1" applyAlignment="1"/>
    <xf numFmtId="0" fontId="18" fillId="0" borderId="0" xfId="3" applyFont="1" applyAlignment="1"/>
    <xf numFmtId="0" fontId="15" fillId="0" borderId="8" xfId="3" applyBorder="1" applyAlignment="1"/>
    <xf numFmtId="0" fontId="16" fillId="4" borderId="11" xfId="3" applyFont="1" applyFill="1" applyBorder="1" applyAlignment="1">
      <alignment horizontal="center" vertical="center"/>
    </xf>
    <xf numFmtId="0" fontId="16" fillId="4" borderId="14" xfId="3" applyFont="1" applyFill="1" applyBorder="1" applyAlignment="1">
      <alignment horizontal="center" vertical="center"/>
    </xf>
    <xf numFmtId="0" fontId="16" fillId="4" borderId="15" xfId="3" applyFont="1" applyFill="1" applyBorder="1" applyAlignment="1">
      <alignment horizontal="center" vertical="center"/>
    </xf>
    <xf numFmtId="0" fontId="15" fillId="0" borderId="7" xfId="3" applyBorder="1" applyAlignment="1">
      <alignment horizontal="center" vertical="center" wrapText="1"/>
    </xf>
    <xf numFmtId="0" fontId="20" fillId="0" borderId="6" xfId="3" applyFont="1" applyBorder="1" applyAlignment="1">
      <alignment horizontal="center" vertical="center" wrapText="1"/>
    </xf>
    <xf numFmtId="0" fontId="21" fillId="0" borderId="7" xfId="3" applyFont="1" applyBorder="1" applyAlignment="1">
      <alignment horizontal="center" vertical="center" wrapText="1"/>
    </xf>
    <xf numFmtId="0" fontId="36" fillId="0" borderId="0" xfId="3" applyFont="1" applyAlignment="1">
      <alignment horizontal="right"/>
    </xf>
    <xf numFmtId="0" fontId="37" fillId="0" borderId="0" xfId="0" applyFont="1" applyAlignment="1">
      <alignment horizontal="right"/>
    </xf>
    <xf numFmtId="0" fontId="37" fillId="0" borderId="0" xfId="0" applyFont="1" applyFill="1" applyAlignment="1">
      <alignment horizontal="right" vertical="center"/>
    </xf>
  </cellXfs>
  <cellStyles count="7">
    <cellStyle name="Обычны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 name="Обычный 6" xfId="6" xr:uid="{00000000-0005-0000-0000-000005000000}"/>
    <cellStyle name="Обычный 7"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243168</xdr:colOff>
      <xdr:row>2</xdr:row>
      <xdr:rowOff>78441</xdr:rowOff>
    </xdr:from>
    <xdr:to>
      <xdr:col>8</xdr:col>
      <xdr:colOff>485466</xdr:colOff>
      <xdr:row>49</xdr:row>
      <xdr:rowOff>56030</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43168" y="446741"/>
          <a:ext cx="5119098" cy="743883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6"/>
  <sheetViews>
    <sheetView showGridLines="0" tabSelected="1" view="pageBreakPreview" zoomScaleNormal="85" zoomScaleSheetLayoutView="100" workbookViewId="0">
      <selection activeCell="A6" sqref="A6:D6"/>
    </sheetView>
  </sheetViews>
  <sheetFormatPr defaultColWidth="9.1796875" defaultRowHeight="20"/>
  <cols>
    <col min="1" max="1" width="5.7265625" style="34" customWidth="1"/>
    <col min="2" max="2" width="68.7265625" style="35" customWidth="1"/>
    <col min="3" max="3" width="17" style="25" customWidth="1"/>
    <col min="4" max="4" width="17.7265625" style="25" customWidth="1"/>
    <col min="5" max="5" width="44.1796875" style="36" hidden="1" customWidth="1"/>
    <col min="6" max="6" width="24.1796875" style="3" customWidth="1"/>
    <col min="7" max="16384" width="9.1796875" style="3"/>
  </cols>
  <sheetData>
    <row r="1" spans="1:4">
      <c r="A1" s="29"/>
      <c r="B1" s="29"/>
      <c r="C1" s="30"/>
    </row>
    <row r="2" spans="1:4">
      <c r="A2" s="29"/>
      <c r="B2" s="29"/>
      <c r="C2" s="156" t="s">
        <v>497</v>
      </c>
      <c r="D2" s="156"/>
    </row>
    <row r="3" spans="1:4" ht="20.25" customHeight="1">
      <c r="A3" s="115" t="s">
        <v>15</v>
      </c>
      <c r="B3" s="115"/>
      <c r="C3" s="115"/>
      <c r="D3" s="115"/>
    </row>
    <row r="4" spans="1:4" ht="15.75" customHeight="1">
      <c r="A4" s="112" t="s">
        <v>485</v>
      </c>
      <c r="B4" s="112"/>
      <c r="C4" s="112"/>
      <c r="D4" s="112"/>
    </row>
    <row r="5" spans="1:4" ht="18" customHeight="1">
      <c r="A5" s="112"/>
      <c r="B5" s="112"/>
      <c r="C5" s="112"/>
      <c r="D5" s="112"/>
    </row>
    <row r="6" spans="1:4" ht="98.25" customHeight="1">
      <c r="A6" s="91" t="s">
        <v>494</v>
      </c>
      <c r="B6" s="91"/>
      <c r="C6" s="91"/>
      <c r="D6" s="91"/>
    </row>
    <row r="7" spans="1:4" hidden="1">
      <c r="A7" s="24"/>
      <c r="B7" s="24"/>
      <c r="C7" s="24"/>
    </row>
    <row r="8" spans="1:4" ht="39.75" customHeight="1">
      <c r="A8" s="116" t="s">
        <v>1</v>
      </c>
      <c r="B8" s="116"/>
      <c r="C8" s="116"/>
      <c r="D8" s="116"/>
    </row>
    <row r="9" spans="1:4" hidden="1">
      <c r="A9" s="24"/>
      <c r="B9" s="24"/>
      <c r="C9" s="24"/>
    </row>
    <row r="10" spans="1:4" ht="21.75" customHeight="1">
      <c r="A10" s="114" t="s">
        <v>81</v>
      </c>
      <c r="B10" s="114"/>
      <c r="C10" s="114"/>
      <c r="D10" s="114"/>
    </row>
    <row r="11" spans="1:4" ht="22.5" customHeight="1">
      <c r="A11" s="114" t="s">
        <v>82</v>
      </c>
      <c r="B11" s="114"/>
      <c r="C11" s="114"/>
      <c r="D11" s="114"/>
    </row>
    <row r="12" spans="1:4" ht="9.75" hidden="1" customHeight="1">
      <c r="A12" s="24"/>
      <c r="B12" s="24"/>
      <c r="C12" s="24"/>
    </row>
    <row r="13" spans="1:4" ht="41.25" customHeight="1">
      <c r="A13" s="111" t="s">
        <v>461</v>
      </c>
      <c r="B13" s="111"/>
      <c r="C13" s="111"/>
      <c r="D13" s="111"/>
    </row>
    <row r="14" spans="1:4" ht="79.5" customHeight="1">
      <c r="A14" s="85" t="s">
        <v>17</v>
      </c>
      <c r="B14" s="85"/>
      <c r="C14" s="85"/>
      <c r="D14" s="85"/>
    </row>
    <row r="15" spans="1:4" ht="63.75" customHeight="1">
      <c r="A15" s="85" t="s">
        <v>462</v>
      </c>
      <c r="B15" s="85"/>
      <c r="C15" s="85"/>
      <c r="D15" s="85"/>
    </row>
    <row r="16" spans="1:4" ht="17.25" customHeight="1">
      <c r="A16" s="112"/>
      <c r="B16" s="112"/>
      <c r="C16" s="112"/>
      <c r="D16" s="112"/>
    </row>
    <row r="17" spans="1:5" ht="9.75" customHeight="1">
      <c r="A17" s="31"/>
      <c r="B17" s="26"/>
      <c r="C17" s="28"/>
    </row>
    <row r="18" spans="1:5" ht="36.75" customHeight="1">
      <c r="A18" s="4" t="s">
        <v>8</v>
      </c>
      <c r="B18" s="27" t="s">
        <v>7</v>
      </c>
      <c r="C18" s="27" t="s">
        <v>0</v>
      </c>
      <c r="D18" s="5" t="s">
        <v>9</v>
      </c>
    </row>
    <row r="19" spans="1:5" ht="16.5" customHeight="1">
      <c r="A19" s="32">
        <v>1</v>
      </c>
      <c r="B19" s="33">
        <v>2</v>
      </c>
      <c r="C19" s="33">
        <v>3</v>
      </c>
      <c r="D19" s="33">
        <v>4</v>
      </c>
    </row>
    <row r="20" spans="1:5" s="39" customFormat="1" ht="39.75" customHeight="1">
      <c r="A20" s="113" t="s">
        <v>471</v>
      </c>
      <c r="B20" s="113"/>
      <c r="C20" s="113"/>
      <c r="D20" s="113"/>
      <c r="E20" s="38"/>
    </row>
    <row r="21" spans="1:5" s="39" customFormat="1" ht="31.5" customHeight="1">
      <c r="A21" s="94" t="s">
        <v>83</v>
      </c>
      <c r="B21" s="95"/>
      <c r="C21" s="95"/>
      <c r="D21" s="96"/>
      <c r="E21" s="38"/>
    </row>
    <row r="22" spans="1:5" s="39" customFormat="1" ht="19.5" customHeight="1">
      <c r="A22" s="87" t="s">
        <v>463</v>
      </c>
      <c r="B22" s="87"/>
      <c r="C22" s="87"/>
      <c r="D22" s="87"/>
      <c r="E22" s="38"/>
    </row>
    <row r="23" spans="1:5" s="39" customFormat="1" ht="31">
      <c r="A23" s="40">
        <v>1</v>
      </c>
      <c r="B23" s="41" t="s">
        <v>84</v>
      </c>
      <c r="C23" s="42" t="s">
        <v>88</v>
      </c>
      <c r="D23" s="43" t="s">
        <v>89</v>
      </c>
      <c r="E23" s="38"/>
    </row>
    <row r="24" spans="1:5" s="39" customFormat="1" ht="31">
      <c r="A24" s="40">
        <v>2</v>
      </c>
      <c r="B24" s="41" t="s">
        <v>85</v>
      </c>
      <c r="C24" s="42" t="s">
        <v>28</v>
      </c>
      <c r="D24" s="44">
        <v>0.55300000000000005</v>
      </c>
      <c r="E24" s="38"/>
    </row>
    <row r="25" spans="1:5" s="39" customFormat="1" ht="31">
      <c r="A25" s="40">
        <v>3</v>
      </c>
      <c r="B25" s="41" t="s">
        <v>87</v>
      </c>
      <c r="C25" s="42" t="s">
        <v>20</v>
      </c>
      <c r="D25" s="44" t="s">
        <v>86</v>
      </c>
      <c r="E25" s="38"/>
    </row>
    <row r="26" spans="1:5" s="39" customFormat="1" ht="31">
      <c r="A26" s="40">
        <v>4</v>
      </c>
      <c r="B26" s="41" t="s">
        <v>117</v>
      </c>
      <c r="C26" s="42" t="s">
        <v>88</v>
      </c>
      <c r="D26" s="44" t="s">
        <v>115</v>
      </c>
      <c r="E26" s="38"/>
    </row>
    <row r="27" spans="1:5" s="39" customFormat="1" ht="31">
      <c r="A27" s="40">
        <v>5</v>
      </c>
      <c r="B27" s="41" t="s">
        <v>349</v>
      </c>
      <c r="C27" s="42" t="s">
        <v>88</v>
      </c>
      <c r="D27" s="43" t="s">
        <v>116</v>
      </c>
      <c r="E27" s="38"/>
    </row>
    <row r="28" spans="1:5" s="39" customFormat="1" ht="24" customHeight="1">
      <c r="A28" s="87" t="s">
        <v>22</v>
      </c>
      <c r="B28" s="87"/>
      <c r="C28" s="87"/>
      <c r="D28" s="87"/>
      <c r="E28" s="38"/>
    </row>
    <row r="29" spans="1:5" s="39" customFormat="1" ht="42.75" customHeight="1">
      <c r="A29" s="40">
        <v>6</v>
      </c>
      <c r="B29" s="45" t="s">
        <v>464</v>
      </c>
      <c r="C29" s="46"/>
      <c r="D29" s="46"/>
      <c r="E29" s="38"/>
    </row>
    <row r="30" spans="1:5" s="39" customFormat="1" ht="46.5">
      <c r="A30" s="40">
        <v>7</v>
      </c>
      <c r="B30" s="47" t="s">
        <v>98</v>
      </c>
      <c r="C30" s="42" t="s">
        <v>27</v>
      </c>
      <c r="D30" s="43" t="s">
        <v>90</v>
      </c>
      <c r="E30" s="38"/>
    </row>
    <row r="31" spans="1:5" s="39" customFormat="1" ht="31">
      <c r="A31" s="40">
        <v>8</v>
      </c>
      <c r="B31" s="47" t="s">
        <v>347</v>
      </c>
      <c r="C31" s="42" t="s">
        <v>346</v>
      </c>
      <c r="D31" s="48">
        <v>4</v>
      </c>
      <c r="E31" s="38"/>
    </row>
    <row r="32" spans="1:5" s="39" customFormat="1" ht="31">
      <c r="A32" s="40">
        <v>9</v>
      </c>
      <c r="B32" s="47" t="s">
        <v>99</v>
      </c>
      <c r="C32" s="42" t="s">
        <v>27</v>
      </c>
      <c r="D32" s="43" t="s">
        <v>91</v>
      </c>
      <c r="E32" s="38"/>
    </row>
    <row r="33" spans="1:5" s="39" customFormat="1" ht="31">
      <c r="A33" s="40">
        <v>10</v>
      </c>
      <c r="B33" s="47" t="s">
        <v>347</v>
      </c>
      <c r="C33" s="42" t="s">
        <v>346</v>
      </c>
      <c r="D33" s="48">
        <v>4</v>
      </c>
      <c r="E33" s="38"/>
    </row>
    <row r="34" spans="1:5" s="39" customFormat="1" ht="31">
      <c r="A34" s="40">
        <v>11</v>
      </c>
      <c r="B34" s="47" t="s">
        <v>100</v>
      </c>
      <c r="C34" s="42" t="s">
        <v>27</v>
      </c>
      <c r="D34" s="43" t="s">
        <v>92</v>
      </c>
      <c r="E34" s="38"/>
    </row>
    <row r="35" spans="1:5" s="39" customFormat="1" ht="31">
      <c r="A35" s="40">
        <v>12</v>
      </c>
      <c r="B35" s="47" t="s">
        <v>347</v>
      </c>
      <c r="C35" s="42" t="s">
        <v>346</v>
      </c>
      <c r="D35" s="48">
        <v>4</v>
      </c>
      <c r="E35" s="38"/>
    </row>
    <row r="36" spans="1:5" s="39" customFormat="1" ht="31">
      <c r="A36" s="40">
        <v>13</v>
      </c>
      <c r="B36" s="47" t="s">
        <v>101</v>
      </c>
      <c r="C36" s="42" t="s">
        <v>27</v>
      </c>
      <c r="D36" s="43" t="s">
        <v>93</v>
      </c>
      <c r="E36" s="38"/>
    </row>
    <row r="37" spans="1:5" s="39" customFormat="1" ht="31">
      <c r="A37" s="40">
        <v>14</v>
      </c>
      <c r="B37" s="47" t="s">
        <v>348</v>
      </c>
      <c r="C37" s="42" t="s">
        <v>346</v>
      </c>
      <c r="D37" s="48">
        <v>4</v>
      </c>
      <c r="E37" s="38"/>
    </row>
    <row r="38" spans="1:5" s="39" customFormat="1" ht="31">
      <c r="A38" s="40">
        <v>15</v>
      </c>
      <c r="B38" s="47" t="s">
        <v>102</v>
      </c>
      <c r="C38" s="42" t="s">
        <v>27</v>
      </c>
      <c r="D38" s="43" t="s">
        <v>94</v>
      </c>
      <c r="E38" s="38"/>
    </row>
    <row r="39" spans="1:5" s="39" customFormat="1" ht="31">
      <c r="A39" s="40">
        <v>16</v>
      </c>
      <c r="B39" s="47" t="s">
        <v>347</v>
      </c>
      <c r="C39" s="42" t="s">
        <v>346</v>
      </c>
      <c r="D39" s="48">
        <v>8</v>
      </c>
      <c r="E39" s="38"/>
    </row>
    <row r="40" spans="1:5" s="39" customFormat="1" ht="31">
      <c r="A40" s="40">
        <v>17</v>
      </c>
      <c r="B40" s="47" t="s">
        <v>103</v>
      </c>
      <c r="C40" s="42" t="s">
        <v>27</v>
      </c>
      <c r="D40" s="43" t="s">
        <v>95</v>
      </c>
      <c r="E40" s="38"/>
    </row>
    <row r="41" spans="1:5" s="39" customFormat="1" ht="31">
      <c r="A41" s="40">
        <v>18</v>
      </c>
      <c r="B41" s="47" t="s">
        <v>348</v>
      </c>
      <c r="C41" s="42" t="s">
        <v>346</v>
      </c>
      <c r="D41" s="48">
        <v>8</v>
      </c>
      <c r="E41" s="38"/>
    </row>
    <row r="42" spans="1:5" s="39" customFormat="1" ht="31">
      <c r="A42" s="40">
        <v>19</v>
      </c>
      <c r="B42" s="41" t="s">
        <v>97</v>
      </c>
      <c r="C42" s="42" t="s">
        <v>27</v>
      </c>
      <c r="D42" s="49" t="s">
        <v>96</v>
      </c>
      <c r="E42" s="38"/>
    </row>
    <row r="43" spans="1:5" s="39" customFormat="1" ht="46.5">
      <c r="A43" s="40">
        <v>20</v>
      </c>
      <c r="B43" s="41" t="s">
        <v>467</v>
      </c>
      <c r="C43" s="42" t="s">
        <v>27</v>
      </c>
      <c r="D43" s="43" t="s">
        <v>104</v>
      </c>
      <c r="E43" s="38"/>
    </row>
    <row r="44" spans="1:5" s="39" customFormat="1" ht="31">
      <c r="A44" s="40">
        <v>21</v>
      </c>
      <c r="B44" s="47" t="s">
        <v>468</v>
      </c>
      <c r="C44" s="42" t="s">
        <v>346</v>
      </c>
      <c r="D44" s="48">
        <v>6</v>
      </c>
      <c r="E44" s="38"/>
    </row>
    <row r="45" spans="1:5" s="39" customFormat="1" ht="62">
      <c r="A45" s="40">
        <v>22</v>
      </c>
      <c r="B45" s="47" t="s">
        <v>105</v>
      </c>
      <c r="C45" s="42" t="s">
        <v>10</v>
      </c>
      <c r="D45" s="48">
        <v>36</v>
      </c>
      <c r="E45" s="38"/>
    </row>
    <row r="46" spans="1:5" s="39" customFormat="1" ht="46.5">
      <c r="A46" s="40">
        <v>23</v>
      </c>
      <c r="B46" s="47" t="s">
        <v>106</v>
      </c>
      <c r="C46" s="42" t="s">
        <v>24</v>
      </c>
      <c r="D46" s="48">
        <f>D45</f>
        <v>36</v>
      </c>
      <c r="E46" s="38"/>
    </row>
    <row r="47" spans="1:5" s="39" customFormat="1">
      <c r="A47" s="40">
        <v>24</v>
      </c>
      <c r="B47" s="45" t="s">
        <v>465</v>
      </c>
      <c r="C47" s="42"/>
      <c r="D47" s="48"/>
      <c r="E47" s="38"/>
    </row>
    <row r="48" spans="1:5" s="39" customFormat="1">
      <c r="A48" s="40">
        <v>25</v>
      </c>
      <c r="B48" s="47" t="s">
        <v>350</v>
      </c>
      <c r="C48" s="42" t="s">
        <v>31</v>
      </c>
      <c r="D48" s="48" t="s">
        <v>107</v>
      </c>
      <c r="E48" s="38"/>
    </row>
    <row r="49" spans="1:5" s="39" customFormat="1" ht="31">
      <c r="A49" s="40">
        <v>26</v>
      </c>
      <c r="B49" s="47" t="s">
        <v>110</v>
      </c>
      <c r="C49" s="42" t="s">
        <v>27</v>
      </c>
      <c r="D49" s="48" t="s">
        <v>108</v>
      </c>
      <c r="E49" s="38"/>
    </row>
    <row r="50" spans="1:5" s="39" customFormat="1" ht="31">
      <c r="A50" s="40">
        <v>27</v>
      </c>
      <c r="B50" s="47" t="s">
        <v>338</v>
      </c>
      <c r="C50" s="42" t="s">
        <v>27</v>
      </c>
      <c r="D50" s="50" t="s">
        <v>109</v>
      </c>
      <c r="E50" s="38"/>
    </row>
    <row r="51" spans="1:5" s="39" customFormat="1" ht="31">
      <c r="A51" s="40">
        <v>28</v>
      </c>
      <c r="B51" s="47" t="s">
        <v>351</v>
      </c>
      <c r="C51" s="42" t="s">
        <v>29</v>
      </c>
      <c r="D51" s="48" t="s">
        <v>111</v>
      </c>
      <c r="E51" s="38"/>
    </row>
    <row r="52" spans="1:5" s="39" customFormat="1" ht="46.5">
      <c r="A52" s="40">
        <v>29</v>
      </c>
      <c r="B52" s="47" t="s">
        <v>112</v>
      </c>
      <c r="C52" s="42" t="s">
        <v>113</v>
      </c>
      <c r="D52" s="48">
        <v>19</v>
      </c>
      <c r="E52" s="38"/>
    </row>
    <row r="53" spans="1:5" s="39" customFormat="1" ht="31">
      <c r="A53" s="40">
        <v>30</v>
      </c>
      <c r="B53" s="47" t="s">
        <v>114</v>
      </c>
      <c r="C53" s="42" t="s">
        <v>29</v>
      </c>
      <c r="D53" s="48" t="s">
        <v>352</v>
      </c>
      <c r="E53" s="38"/>
    </row>
    <row r="54" spans="1:5" s="39" customFormat="1">
      <c r="A54" s="40">
        <v>31</v>
      </c>
      <c r="B54" s="45" t="s">
        <v>466</v>
      </c>
      <c r="C54" s="42"/>
      <c r="D54" s="48"/>
      <c r="E54" s="38"/>
    </row>
    <row r="55" spans="1:5" s="39" customFormat="1">
      <c r="A55" s="40">
        <v>32</v>
      </c>
      <c r="B55" s="47" t="s">
        <v>350</v>
      </c>
      <c r="C55" s="42" t="s">
        <v>31</v>
      </c>
      <c r="D55" s="43" t="s">
        <v>118</v>
      </c>
      <c r="E55" s="38"/>
    </row>
    <row r="56" spans="1:5" s="39" customFormat="1" ht="46.5">
      <c r="A56" s="40">
        <v>33</v>
      </c>
      <c r="B56" s="47" t="s">
        <v>119</v>
      </c>
      <c r="C56" s="42" t="s">
        <v>27</v>
      </c>
      <c r="D56" s="43" t="s">
        <v>120</v>
      </c>
      <c r="E56" s="38"/>
    </row>
    <row r="57" spans="1:5" s="39" customFormat="1">
      <c r="A57" s="40">
        <v>34</v>
      </c>
      <c r="B57" s="47" t="s">
        <v>121</v>
      </c>
      <c r="C57" s="42" t="s">
        <v>29</v>
      </c>
      <c r="D57" s="43" t="s">
        <v>122</v>
      </c>
      <c r="E57" s="38"/>
    </row>
    <row r="58" spans="1:5" s="39" customFormat="1" ht="46.5">
      <c r="A58" s="40">
        <v>35</v>
      </c>
      <c r="B58" s="47" t="s">
        <v>112</v>
      </c>
      <c r="C58" s="42" t="s">
        <v>113</v>
      </c>
      <c r="D58" s="43" t="s">
        <v>123</v>
      </c>
      <c r="E58" s="38"/>
    </row>
    <row r="59" spans="1:5" s="39" customFormat="1" ht="21" customHeight="1">
      <c r="A59" s="94" t="s">
        <v>124</v>
      </c>
      <c r="B59" s="95"/>
      <c r="C59" s="95"/>
      <c r="D59" s="96"/>
      <c r="E59" s="38"/>
    </row>
    <row r="60" spans="1:5" s="39" customFormat="1" ht="21" customHeight="1">
      <c r="A60" s="101" t="s">
        <v>22</v>
      </c>
      <c r="B60" s="102"/>
      <c r="C60" s="102"/>
      <c r="D60" s="103"/>
      <c r="E60" s="38"/>
    </row>
    <row r="61" spans="1:5" s="39" customFormat="1" ht="21" customHeight="1">
      <c r="A61" s="40">
        <v>36</v>
      </c>
      <c r="B61" s="45" t="s">
        <v>126</v>
      </c>
      <c r="C61" s="51"/>
      <c r="D61" s="51"/>
      <c r="E61" s="38"/>
    </row>
    <row r="62" spans="1:5" s="39" customFormat="1" ht="46.5">
      <c r="A62" s="40">
        <v>37</v>
      </c>
      <c r="B62" s="41" t="s">
        <v>373</v>
      </c>
      <c r="C62" s="42" t="s">
        <v>23</v>
      </c>
      <c r="D62" s="48">
        <v>1</v>
      </c>
      <c r="E62" s="38"/>
    </row>
    <row r="63" spans="1:5" s="39" customFormat="1" ht="46.5">
      <c r="A63" s="40">
        <v>38</v>
      </c>
      <c r="B63" s="41" t="s">
        <v>373</v>
      </c>
      <c r="C63" s="42" t="s">
        <v>23</v>
      </c>
      <c r="D63" s="48">
        <v>1</v>
      </c>
      <c r="E63" s="38"/>
    </row>
    <row r="64" spans="1:5" s="39" customFormat="1" ht="46.5">
      <c r="A64" s="40">
        <v>39</v>
      </c>
      <c r="B64" s="47" t="s">
        <v>374</v>
      </c>
      <c r="C64" s="42" t="s">
        <v>23</v>
      </c>
      <c r="D64" s="48">
        <v>1</v>
      </c>
      <c r="E64" s="38"/>
    </row>
    <row r="65" spans="1:6" s="39" customFormat="1" ht="31">
      <c r="A65" s="40">
        <v>40</v>
      </c>
      <c r="B65" s="47" t="s">
        <v>375</v>
      </c>
      <c r="C65" s="42" t="s">
        <v>23</v>
      </c>
      <c r="D65" s="48">
        <v>2</v>
      </c>
      <c r="E65" s="38"/>
    </row>
    <row r="66" spans="1:6" s="39" customFormat="1" ht="62">
      <c r="A66" s="40">
        <v>41</v>
      </c>
      <c r="B66" s="47" t="s">
        <v>376</v>
      </c>
      <c r="C66" s="42" t="s">
        <v>23</v>
      </c>
      <c r="D66" s="48">
        <v>2</v>
      </c>
      <c r="E66" s="38"/>
    </row>
    <row r="67" spans="1:6" s="39" customFormat="1" ht="31">
      <c r="A67" s="40">
        <v>42</v>
      </c>
      <c r="B67" s="47" t="s">
        <v>377</v>
      </c>
      <c r="C67" s="42" t="s">
        <v>23</v>
      </c>
      <c r="D67" s="48">
        <v>2</v>
      </c>
      <c r="E67" s="38"/>
    </row>
    <row r="68" spans="1:6" s="39" customFormat="1" ht="33.75" customHeight="1">
      <c r="A68" s="40">
        <v>43</v>
      </c>
      <c r="B68" s="47" t="s">
        <v>125</v>
      </c>
      <c r="C68" s="42" t="s">
        <v>23</v>
      </c>
      <c r="D68" s="48">
        <v>1</v>
      </c>
      <c r="E68" s="52"/>
    </row>
    <row r="69" spans="1:6" s="39" customFormat="1" ht="46.5">
      <c r="A69" s="40">
        <v>44</v>
      </c>
      <c r="B69" s="41" t="s">
        <v>378</v>
      </c>
      <c r="C69" s="42" t="s">
        <v>23</v>
      </c>
      <c r="D69" s="48">
        <v>1</v>
      </c>
      <c r="E69" s="38"/>
    </row>
    <row r="70" spans="1:6" s="39" customFormat="1" ht="31">
      <c r="A70" s="40">
        <v>45</v>
      </c>
      <c r="B70" s="41" t="s">
        <v>379</v>
      </c>
      <c r="C70" s="42" t="s">
        <v>23</v>
      </c>
      <c r="D70" s="48">
        <v>1</v>
      </c>
      <c r="E70" s="38"/>
    </row>
    <row r="71" spans="1:6" s="39" customFormat="1" ht="46.5">
      <c r="A71" s="40">
        <v>46</v>
      </c>
      <c r="B71" s="41" t="s">
        <v>380</v>
      </c>
      <c r="C71" s="42" t="s">
        <v>23</v>
      </c>
      <c r="D71" s="48">
        <v>2</v>
      </c>
      <c r="E71" s="38"/>
    </row>
    <row r="72" spans="1:6" s="39" customFormat="1" ht="46.5">
      <c r="A72" s="40">
        <v>47</v>
      </c>
      <c r="B72" s="41" t="s">
        <v>381</v>
      </c>
      <c r="C72" s="42" t="s">
        <v>23</v>
      </c>
      <c r="D72" s="48">
        <v>1</v>
      </c>
      <c r="E72" s="38"/>
    </row>
    <row r="73" spans="1:6" s="39" customFormat="1" ht="46.5">
      <c r="A73" s="40">
        <v>48</v>
      </c>
      <c r="B73" s="41" t="s">
        <v>382</v>
      </c>
      <c r="C73" s="42" t="s">
        <v>23</v>
      </c>
      <c r="D73" s="48">
        <v>2</v>
      </c>
      <c r="E73" s="38"/>
    </row>
    <row r="74" spans="1:6" s="39" customFormat="1" ht="31">
      <c r="A74" s="40">
        <v>49</v>
      </c>
      <c r="B74" s="41" t="s">
        <v>383</v>
      </c>
      <c r="C74" s="42" t="s">
        <v>23</v>
      </c>
      <c r="D74" s="48">
        <v>1</v>
      </c>
      <c r="E74" s="38"/>
    </row>
    <row r="75" spans="1:6" s="39" customFormat="1" ht="31">
      <c r="A75" s="40">
        <v>50</v>
      </c>
      <c r="B75" s="41" t="s">
        <v>384</v>
      </c>
      <c r="C75" s="42" t="s">
        <v>23</v>
      </c>
      <c r="D75" s="48">
        <v>3</v>
      </c>
      <c r="E75" s="38"/>
    </row>
    <row r="76" spans="1:6" s="39" customFormat="1" ht="31">
      <c r="A76" s="40">
        <v>51</v>
      </c>
      <c r="B76" s="41" t="s">
        <v>385</v>
      </c>
      <c r="C76" s="42" t="s">
        <v>23</v>
      </c>
      <c r="D76" s="48">
        <v>2</v>
      </c>
      <c r="E76" s="38"/>
    </row>
    <row r="77" spans="1:6" s="39" customFormat="1" ht="31">
      <c r="A77" s="40">
        <v>52</v>
      </c>
      <c r="B77" s="41" t="s">
        <v>386</v>
      </c>
      <c r="C77" s="42" t="s">
        <v>23</v>
      </c>
      <c r="D77" s="48">
        <v>2</v>
      </c>
      <c r="E77" s="38"/>
    </row>
    <row r="78" spans="1:6" s="39" customFormat="1">
      <c r="A78" s="40">
        <v>53</v>
      </c>
      <c r="B78" s="45" t="s">
        <v>127</v>
      </c>
      <c r="C78" s="42"/>
      <c r="D78" s="43"/>
      <c r="E78" s="38"/>
    </row>
    <row r="79" spans="1:6" s="55" customFormat="1" ht="31">
      <c r="A79" s="40">
        <v>54</v>
      </c>
      <c r="B79" s="47" t="s">
        <v>387</v>
      </c>
      <c r="C79" s="42" t="s">
        <v>128</v>
      </c>
      <c r="D79" s="42">
        <v>49</v>
      </c>
      <c r="E79" s="53"/>
      <c r="F79" s="54"/>
    </row>
    <row r="80" spans="1:6" s="55" customFormat="1" ht="31">
      <c r="A80" s="40">
        <v>55</v>
      </c>
      <c r="B80" s="47" t="s">
        <v>388</v>
      </c>
      <c r="C80" s="42" t="s">
        <v>128</v>
      </c>
      <c r="D80" s="42">
        <v>11</v>
      </c>
      <c r="E80" s="53"/>
      <c r="F80" s="54"/>
    </row>
    <row r="81" spans="1:5" s="39" customFormat="1" ht="31">
      <c r="A81" s="40">
        <v>56</v>
      </c>
      <c r="B81" s="47" t="s">
        <v>389</v>
      </c>
      <c r="C81" s="42" t="s">
        <v>128</v>
      </c>
      <c r="D81" s="42">
        <v>20</v>
      </c>
      <c r="E81" s="38"/>
    </row>
    <row r="82" spans="1:5" s="39" customFormat="1" ht="46.5">
      <c r="A82" s="40">
        <v>57</v>
      </c>
      <c r="B82" s="47" t="s">
        <v>390</v>
      </c>
      <c r="C82" s="42" t="s">
        <v>128</v>
      </c>
      <c r="D82" s="42">
        <v>8</v>
      </c>
      <c r="E82" s="38"/>
    </row>
    <row r="83" spans="1:5" s="55" customFormat="1" ht="46.5">
      <c r="A83" s="40">
        <v>58</v>
      </c>
      <c r="B83" s="47" t="s">
        <v>391</v>
      </c>
      <c r="C83" s="42" t="s">
        <v>128</v>
      </c>
      <c r="D83" s="42">
        <v>15</v>
      </c>
      <c r="E83" s="56"/>
    </row>
    <row r="84" spans="1:5" s="39" customFormat="1" ht="69.75" customHeight="1">
      <c r="A84" s="40">
        <v>59</v>
      </c>
      <c r="B84" s="57" t="s">
        <v>469</v>
      </c>
      <c r="C84" s="42" t="s">
        <v>128</v>
      </c>
      <c r="D84" s="42">
        <v>10</v>
      </c>
      <c r="E84" s="38"/>
    </row>
    <row r="85" spans="1:5" s="39" customFormat="1">
      <c r="A85" s="40">
        <v>60</v>
      </c>
      <c r="B85" s="45" t="s">
        <v>129</v>
      </c>
      <c r="C85" s="42"/>
      <c r="D85" s="48"/>
      <c r="E85" s="38"/>
    </row>
    <row r="86" spans="1:5" s="39" customFormat="1" ht="31">
      <c r="A86" s="40">
        <v>61</v>
      </c>
      <c r="B86" s="41" t="s">
        <v>339</v>
      </c>
      <c r="C86" s="42" t="s">
        <v>128</v>
      </c>
      <c r="D86" s="42">
        <v>10</v>
      </c>
      <c r="E86" s="38"/>
    </row>
    <row r="87" spans="1:5" s="39" customFormat="1" ht="93">
      <c r="A87" s="40">
        <v>62</v>
      </c>
      <c r="B87" s="57" t="s">
        <v>392</v>
      </c>
      <c r="C87" s="42" t="s">
        <v>128</v>
      </c>
      <c r="D87" s="42">
        <v>30</v>
      </c>
      <c r="E87" s="38"/>
    </row>
    <row r="88" spans="1:5" s="39" customFormat="1" ht="46.5">
      <c r="A88" s="40">
        <v>63</v>
      </c>
      <c r="B88" s="41" t="s">
        <v>423</v>
      </c>
      <c r="C88" s="42" t="s">
        <v>128</v>
      </c>
      <c r="D88" s="43" t="s">
        <v>130</v>
      </c>
      <c r="E88" s="38"/>
    </row>
    <row r="89" spans="1:5" s="39" customFormat="1" ht="46.5">
      <c r="A89" s="40">
        <v>64</v>
      </c>
      <c r="B89" s="41" t="s">
        <v>424</v>
      </c>
      <c r="C89" s="42" t="s">
        <v>128</v>
      </c>
      <c r="D89" s="48">
        <v>4</v>
      </c>
      <c r="E89" s="38"/>
    </row>
    <row r="90" spans="1:5" s="39" customFormat="1" ht="31">
      <c r="A90" s="40">
        <v>65</v>
      </c>
      <c r="B90" s="47" t="s">
        <v>425</v>
      </c>
      <c r="C90" s="42" t="s">
        <v>24</v>
      </c>
      <c r="D90" s="48">
        <v>1</v>
      </c>
      <c r="E90" s="38"/>
    </row>
    <row r="91" spans="1:5" s="39" customFormat="1">
      <c r="A91" s="40">
        <v>66</v>
      </c>
      <c r="B91" s="45" t="s">
        <v>131</v>
      </c>
      <c r="C91" s="42"/>
      <c r="D91" s="48"/>
      <c r="E91" s="38"/>
    </row>
    <row r="92" spans="1:5" s="39" customFormat="1" ht="31">
      <c r="A92" s="40">
        <v>67</v>
      </c>
      <c r="B92" s="47" t="s">
        <v>426</v>
      </c>
      <c r="C92" s="42" t="s">
        <v>23</v>
      </c>
      <c r="D92" s="48">
        <v>1</v>
      </c>
      <c r="E92" s="38"/>
    </row>
    <row r="93" spans="1:5" s="39" customFormat="1" ht="46.5">
      <c r="A93" s="40">
        <v>68</v>
      </c>
      <c r="B93" s="57" t="s">
        <v>132</v>
      </c>
      <c r="C93" s="42" t="s">
        <v>23</v>
      </c>
      <c r="D93" s="48">
        <v>1</v>
      </c>
      <c r="E93" s="38"/>
    </row>
    <row r="94" spans="1:5" s="39" customFormat="1">
      <c r="A94" s="40">
        <v>69</v>
      </c>
      <c r="B94" s="57" t="s">
        <v>393</v>
      </c>
      <c r="C94" s="42" t="s">
        <v>394</v>
      </c>
      <c r="D94" s="48">
        <v>160</v>
      </c>
      <c r="E94" s="38"/>
    </row>
    <row r="95" spans="1:5" s="39" customFormat="1">
      <c r="A95" s="40">
        <v>70</v>
      </c>
      <c r="B95" s="47" t="s">
        <v>395</v>
      </c>
      <c r="C95" s="42" t="s">
        <v>23</v>
      </c>
      <c r="D95" s="58">
        <v>1</v>
      </c>
      <c r="E95" s="38"/>
    </row>
    <row r="96" spans="1:5" s="39" customFormat="1">
      <c r="A96" s="40">
        <v>71</v>
      </c>
      <c r="B96" s="47" t="s">
        <v>396</v>
      </c>
      <c r="C96" s="42" t="s">
        <v>23</v>
      </c>
      <c r="D96" s="58">
        <v>1</v>
      </c>
      <c r="E96" s="38"/>
    </row>
    <row r="97" spans="1:5" s="39" customFormat="1">
      <c r="A97" s="40">
        <v>72</v>
      </c>
      <c r="B97" s="45" t="s">
        <v>133</v>
      </c>
      <c r="C97" s="42"/>
      <c r="D97" s="49"/>
      <c r="E97" s="38"/>
    </row>
    <row r="98" spans="1:5" s="39" customFormat="1" ht="31">
      <c r="A98" s="40">
        <v>73</v>
      </c>
      <c r="B98" s="47" t="s">
        <v>427</v>
      </c>
      <c r="C98" s="42" t="s">
        <v>128</v>
      </c>
      <c r="D98" s="49">
        <v>12</v>
      </c>
      <c r="E98" s="38"/>
    </row>
    <row r="99" spans="1:5" s="39" customFormat="1">
      <c r="A99" s="40">
        <v>74</v>
      </c>
      <c r="B99" s="47" t="s">
        <v>428</v>
      </c>
      <c r="C99" s="42" t="s">
        <v>23</v>
      </c>
      <c r="D99" s="49">
        <v>10</v>
      </c>
      <c r="E99" s="38"/>
    </row>
    <row r="100" spans="1:5" s="39" customFormat="1" ht="31">
      <c r="A100" s="40">
        <v>75</v>
      </c>
      <c r="B100" s="47" t="s">
        <v>429</v>
      </c>
      <c r="C100" s="42" t="s">
        <v>128</v>
      </c>
      <c r="D100" s="49">
        <v>3</v>
      </c>
      <c r="E100" s="38"/>
    </row>
    <row r="101" spans="1:5" s="39" customFormat="1">
      <c r="A101" s="40">
        <v>76</v>
      </c>
      <c r="B101" s="47" t="s">
        <v>430</v>
      </c>
      <c r="C101" s="42" t="s">
        <v>23</v>
      </c>
      <c r="D101" s="49">
        <v>3</v>
      </c>
      <c r="E101" s="38"/>
    </row>
    <row r="102" spans="1:5" s="39" customFormat="1" ht="31.5" customHeight="1">
      <c r="A102" s="107" t="s">
        <v>397</v>
      </c>
      <c r="B102" s="108"/>
      <c r="C102" s="108"/>
      <c r="D102" s="109"/>
      <c r="E102" s="59" t="s">
        <v>457</v>
      </c>
    </row>
    <row r="103" spans="1:5" s="39" customFormat="1" ht="31">
      <c r="A103" s="60">
        <v>77</v>
      </c>
      <c r="B103" s="61" t="s">
        <v>398</v>
      </c>
      <c r="C103" s="62" t="s">
        <v>399</v>
      </c>
      <c r="D103" s="63">
        <v>24</v>
      </c>
      <c r="E103" s="38"/>
    </row>
    <row r="104" spans="1:5" s="39" customFormat="1">
      <c r="A104" s="64">
        <v>78</v>
      </c>
      <c r="B104" s="65" t="s">
        <v>400</v>
      </c>
      <c r="C104" s="66" t="s">
        <v>431</v>
      </c>
      <c r="D104" s="66">
        <v>0</v>
      </c>
      <c r="E104" s="38"/>
    </row>
    <row r="105" spans="1:5" s="39" customFormat="1">
      <c r="A105" s="60">
        <v>79</v>
      </c>
      <c r="B105" s="65" t="s">
        <v>401</v>
      </c>
      <c r="C105" s="66" t="s">
        <v>432</v>
      </c>
      <c r="D105" s="66">
        <v>5</v>
      </c>
      <c r="E105" s="38"/>
    </row>
    <row r="106" spans="1:5" s="39" customFormat="1">
      <c r="A106" s="64">
        <v>80</v>
      </c>
      <c r="B106" s="65" t="s">
        <v>402</v>
      </c>
      <c r="C106" s="66" t="s">
        <v>433</v>
      </c>
      <c r="D106" s="66">
        <v>5</v>
      </c>
      <c r="E106" s="38"/>
    </row>
    <row r="107" spans="1:5" s="39" customFormat="1" ht="31">
      <c r="A107" s="60">
        <v>81</v>
      </c>
      <c r="B107" s="67" t="s">
        <v>403</v>
      </c>
      <c r="C107" s="66" t="s">
        <v>434</v>
      </c>
      <c r="D107" s="66">
        <v>5</v>
      </c>
      <c r="E107" s="38"/>
    </row>
    <row r="108" spans="1:5" s="39" customFormat="1">
      <c r="A108" s="64">
        <v>82</v>
      </c>
      <c r="B108" s="67" t="s">
        <v>404</v>
      </c>
      <c r="C108" s="66" t="s">
        <v>435</v>
      </c>
      <c r="D108" s="66">
        <v>0</v>
      </c>
      <c r="E108" s="38"/>
    </row>
    <row r="109" spans="1:5" s="39" customFormat="1">
      <c r="A109" s="60">
        <v>83</v>
      </c>
      <c r="B109" s="67" t="s">
        <v>405</v>
      </c>
      <c r="C109" s="66" t="s">
        <v>436</v>
      </c>
      <c r="D109" s="66">
        <v>0</v>
      </c>
      <c r="E109" s="38"/>
    </row>
    <row r="110" spans="1:5" s="39" customFormat="1">
      <c r="A110" s="64">
        <v>84</v>
      </c>
      <c r="B110" s="65" t="s">
        <v>406</v>
      </c>
      <c r="C110" s="66" t="s">
        <v>437</v>
      </c>
      <c r="D110" s="66">
        <v>16</v>
      </c>
      <c r="E110" s="38"/>
    </row>
    <row r="111" spans="1:5" s="39" customFormat="1">
      <c r="A111" s="60">
        <v>85</v>
      </c>
      <c r="B111" s="65" t="s">
        <v>407</v>
      </c>
      <c r="C111" s="66" t="s">
        <v>438</v>
      </c>
      <c r="D111" s="66">
        <v>3</v>
      </c>
      <c r="E111" s="38"/>
    </row>
    <row r="112" spans="1:5" s="39" customFormat="1">
      <c r="A112" s="64">
        <v>86</v>
      </c>
      <c r="B112" s="67" t="s">
        <v>408</v>
      </c>
      <c r="C112" s="66" t="s">
        <v>439</v>
      </c>
      <c r="D112" s="66">
        <v>3</v>
      </c>
      <c r="E112" s="38"/>
    </row>
    <row r="113" spans="1:5" s="39" customFormat="1">
      <c r="A113" s="60">
        <v>87</v>
      </c>
      <c r="B113" s="67" t="s">
        <v>409</v>
      </c>
      <c r="C113" s="66" t="s">
        <v>440</v>
      </c>
      <c r="D113" s="66">
        <v>0</v>
      </c>
      <c r="E113" s="38"/>
    </row>
    <row r="114" spans="1:5" s="39" customFormat="1">
      <c r="A114" s="64">
        <v>88</v>
      </c>
      <c r="B114" s="67" t="s">
        <v>410</v>
      </c>
      <c r="C114" s="66" t="s">
        <v>441</v>
      </c>
      <c r="D114" s="66">
        <v>0</v>
      </c>
      <c r="E114" s="38"/>
    </row>
    <row r="115" spans="1:5" s="39" customFormat="1" ht="31">
      <c r="A115" s="60">
        <v>89</v>
      </c>
      <c r="B115" s="65" t="s">
        <v>411</v>
      </c>
      <c r="C115" s="66" t="s">
        <v>442</v>
      </c>
      <c r="D115" s="66">
        <v>19</v>
      </c>
      <c r="E115" s="38"/>
    </row>
    <row r="116" spans="1:5" s="39" customFormat="1" ht="31">
      <c r="A116" s="64">
        <v>90</v>
      </c>
      <c r="B116" s="67" t="s">
        <v>412</v>
      </c>
      <c r="C116" s="66" t="s">
        <v>443</v>
      </c>
      <c r="D116" s="66">
        <v>11</v>
      </c>
      <c r="E116" s="38"/>
    </row>
    <row r="117" spans="1:5" s="39" customFormat="1" ht="31">
      <c r="A117" s="60">
        <v>91</v>
      </c>
      <c r="B117" s="67" t="s">
        <v>413</v>
      </c>
      <c r="C117" s="66" t="s">
        <v>444</v>
      </c>
      <c r="D117" s="66">
        <v>8</v>
      </c>
      <c r="E117" s="38"/>
    </row>
    <row r="118" spans="1:5" s="39" customFormat="1" ht="31">
      <c r="A118" s="64">
        <v>92</v>
      </c>
      <c r="B118" s="67" t="s">
        <v>414</v>
      </c>
      <c r="C118" s="66" t="s">
        <v>445</v>
      </c>
      <c r="D118" s="66">
        <v>0</v>
      </c>
      <c r="E118" s="38"/>
    </row>
    <row r="119" spans="1:5" s="39" customFormat="1" ht="31">
      <c r="A119" s="60">
        <v>93</v>
      </c>
      <c r="B119" s="67" t="s">
        <v>415</v>
      </c>
      <c r="C119" s="66" t="s">
        <v>446</v>
      </c>
      <c r="D119" s="66">
        <v>24</v>
      </c>
      <c r="E119" s="38"/>
    </row>
    <row r="120" spans="1:5" s="39" customFormat="1" ht="31">
      <c r="A120" s="64">
        <v>94</v>
      </c>
      <c r="B120" s="67" t="s">
        <v>416</v>
      </c>
      <c r="C120" s="66" t="s">
        <v>447</v>
      </c>
      <c r="D120" s="66">
        <v>24</v>
      </c>
      <c r="E120" s="38"/>
    </row>
    <row r="121" spans="1:5" s="39" customFormat="1">
      <c r="A121" s="60">
        <v>95</v>
      </c>
      <c r="B121" s="67" t="s">
        <v>417</v>
      </c>
      <c r="C121" s="66" t="s">
        <v>448</v>
      </c>
      <c r="D121" s="66">
        <v>0</v>
      </c>
      <c r="E121" s="38"/>
    </row>
    <row r="122" spans="1:5" s="39" customFormat="1">
      <c r="A122" s="64">
        <v>96</v>
      </c>
      <c r="B122" s="67" t="s">
        <v>418</v>
      </c>
      <c r="C122" s="66" t="s">
        <v>449</v>
      </c>
      <c r="D122" s="66">
        <v>0</v>
      </c>
      <c r="E122" s="38"/>
    </row>
    <row r="123" spans="1:5" s="39" customFormat="1" ht="24" customHeight="1">
      <c r="A123" s="94" t="s">
        <v>134</v>
      </c>
      <c r="B123" s="95"/>
      <c r="C123" s="95"/>
      <c r="D123" s="96"/>
      <c r="E123" s="38"/>
    </row>
    <row r="124" spans="1:5" s="39" customFormat="1" ht="30" customHeight="1">
      <c r="A124" s="101" t="s">
        <v>22</v>
      </c>
      <c r="B124" s="102"/>
      <c r="C124" s="102"/>
      <c r="D124" s="103"/>
      <c r="E124" s="38"/>
    </row>
    <row r="125" spans="1:5" s="39" customFormat="1" ht="46.5">
      <c r="A125" s="68">
        <v>97</v>
      </c>
      <c r="B125" s="47" t="s">
        <v>135</v>
      </c>
      <c r="C125" s="42" t="s">
        <v>20</v>
      </c>
      <c r="D125" s="48" t="s">
        <v>420</v>
      </c>
      <c r="E125" s="38"/>
    </row>
    <row r="126" spans="1:5" s="39" customFormat="1" ht="31">
      <c r="A126" s="68">
        <f>A125+1</f>
        <v>98</v>
      </c>
      <c r="B126" s="47" t="s">
        <v>136</v>
      </c>
      <c r="C126" s="42" t="s">
        <v>20</v>
      </c>
      <c r="D126" s="48" t="s">
        <v>421</v>
      </c>
      <c r="E126" s="38"/>
    </row>
    <row r="127" spans="1:5" s="39" customFormat="1">
      <c r="A127" s="68">
        <f t="shared" ref="A127:A205" si="0">A126+1</f>
        <v>99</v>
      </c>
      <c r="B127" s="47" t="s">
        <v>470</v>
      </c>
      <c r="C127" s="42" t="s">
        <v>20</v>
      </c>
      <c r="D127" s="48" t="s">
        <v>422</v>
      </c>
      <c r="E127" s="38"/>
    </row>
    <row r="128" spans="1:5" s="39" customFormat="1" ht="384.75" customHeight="1">
      <c r="A128" s="68">
        <f t="shared" si="0"/>
        <v>100</v>
      </c>
      <c r="B128" s="47" t="s">
        <v>357</v>
      </c>
      <c r="C128" s="42" t="s">
        <v>27</v>
      </c>
      <c r="D128" s="48" t="s">
        <v>137</v>
      </c>
      <c r="E128" s="38"/>
    </row>
    <row r="129" spans="1:5" s="39" customFormat="1" ht="31">
      <c r="A129" s="68">
        <f t="shared" si="0"/>
        <v>101</v>
      </c>
      <c r="B129" s="47" t="s">
        <v>358</v>
      </c>
      <c r="C129" s="42" t="s">
        <v>27</v>
      </c>
      <c r="D129" s="48" t="s">
        <v>138</v>
      </c>
      <c r="E129" s="38"/>
    </row>
    <row r="130" spans="1:5" s="39" customFormat="1" ht="31">
      <c r="A130" s="68">
        <f t="shared" si="0"/>
        <v>102</v>
      </c>
      <c r="B130" s="47" t="s">
        <v>359</v>
      </c>
      <c r="C130" s="42" t="s">
        <v>27</v>
      </c>
      <c r="D130" s="48" t="s">
        <v>139</v>
      </c>
      <c r="E130" s="38"/>
    </row>
    <row r="131" spans="1:5" s="39" customFormat="1" ht="31">
      <c r="A131" s="68">
        <f>A130+1</f>
        <v>103</v>
      </c>
      <c r="B131" s="47" t="s">
        <v>360</v>
      </c>
      <c r="C131" s="42" t="s">
        <v>27</v>
      </c>
      <c r="D131" s="48" t="s">
        <v>140</v>
      </c>
      <c r="E131" s="38"/>
    </row>
    <row r="132" spans="1:5" s="39" customFormat="1" ht="31">
      <c r="A132" s="68">
        <f t="shared" si="0"/>
        <v>104</v>
      </c>
      <c r="B132" s="47" t="s">
        <v>361</v>
      </c>
      <c r="C132" s="42" t="s">
        <v>27</v>
      </c>
      <c r="D132" s="48" t="s">
        <v>141</v>
      </c>
      <c r="E132" s="38"/>
    </row>
    <row r="133" spans="1:5" s="39" customFormat="1" ht="31">
      <c r="A133" s="68">
        <f t="shared" si="0"/>
        <v>105</v>
      </c>
      <c r="B133" s="47" t="s">
        <v>362</v>
      </c>
      <c r="C133" s="42" t="s">
        <v>27</v>
      </c>
      <c r="D133" s="48" t="s">
        <v>142</v>
      </c>
      <c r="E133" s="38"/>
    </row>
    <row r="134" spans="1:5" s="39" customFormat="1" ht="31">
      <c r="A134" s="68">
        <f t="shared" si="0"/>
        <v>106</v>
      </c>
      <c r="B134" s="47" t="s">
        <v>363</v>
      </c>
      <c r="C134" s="42" t="s">
        <v>27</v>
      </c>
      <c r="D134" s="48" t="s">
        <v>143</v>
      </c>
      <c r="E134" s="38"/>
    </row>
    <row r="135" spans="1:5" s="39" customFormat="1" ht="33" customHeight="1">
      <c r="A135" s="68">
        <f t="shared" si="0"/>
        <v>107</v>
      </c>
      <c r="B135" s="47" t="s">
        <v>364</v>
      </c>
      <c r="C135" s="42" t="s">
        <v>27</v>
      </c>
      <c r="D135" s="48" t="s">
        <v>122</v>
      </c>
      <c r="E135" s="38"/>
    </row>
    <row r="136" spans="1:5" s="39" customFormat="1">
      <c r="A136" s="68">
        <f t="shared" si="0"/>
        <v>108</v>
      </c>
      <c r="B136" s="47" t="s">
        <v>365</v>
      </c>
      <c r="C136" s="42" t="s">
        <v>27</v>
      </c>
      <c r="D136" s="48" t="s">
        <v>144</v>
      </c>
      <c r="E136" s="38"/>
    </row>
    <row r="137" spans="1:5" s="39" customFormat="1" ht="31">
      <c r="A137" s="68">
        <f t="shared" si="0"/>
        <v>109</v>
      </c>
      <c r="B137" s="47" t="s">
        <v>366</v>
      </c>
      <c r="C137" s="42" t="s">
        <v>27</v>
      </c>
      <c r="D137" s="48" t="s">
        <v>145</v>
      </c>
      <c r="E137" s="38"/>
    </row>
    <row r="138" spans="1:5" s="39" customFormat="1" ht="62">
      <c r="A138" s="68">
        <f t="shared" si="0"/>
        <v>110</v>
      </c>
      <c r="B138" s="47" t="s">
        <v>149</v>
      </c>
      <c r="C138" s="42" t="s">
        <v>27</v>
      </c>
      <c r="D138" s="48" t="s">
        <v>146</v>
      </c>
      <c r="E138" s="38"/>
    </row>
    <row r="139" spans="1:5" s="39" customFormat="1" ht="62">
      <c r="A139" s="68">
        <f t="shared" si="0"/>
        <v>111</v>
      </c>
      <c r="B139" s="47" t="s">
        <v>148</v>
      </c>
      <c r="C139" s="42" t="s">
        <v>27</v>
      </c>
      <c r="D139" s="48" t="s">
        <v>147</v>
      </c>
      <c r="E139" s="38"/>
    </row>
    <row r="140" spans="1:5" s="39" customFormat="1" ht="62">
      <c r="A140" s="68">
        <f t="shared" si="0"/>
        <v>112</v>
      </c>
      <c r="B140" s="47" t="s">
        <v>150</v>
      </c>
      <c r="C140" s="42" t="s">
        <v>27</v>
      </c>
      <c r="D140" s="48" t="s">
        <v>151</v>
      </c>
      <c r="E140" s="38"/>
    </row>
    <row r="141" spans="1:5" s="39" customFormat="1" ht="62">
      <c r="A141" s="68">
        <f t="shared" si="0"/>
        <v>113</v>
      </c>
      <c r="B141" s="47" t="s">
        <v>152</v>
      </c>
      <c r="C141" s="42" t="s">
        <v>27</v>
      </c>
      <c r="D141" s="48" t="s">
        <v>153</v>
      </c>
      <c r="E141" s="38"/>
    </row>
    <row r="142" spans="1:5" s="39" customFormat="1" ht="62">
      <c r="A142" s="68">
        <f t="shared" si="0"/>
        <v>114</v>
      </c>
      <c r="B142" s="47" t="s">
        <v>154</v>
      </c>
      <c r="C142" s="42" t="s">
        <v>27</v>
      </c>
      <c r="D142" s="48" t="s">
        <v>155</v>
      </c>
      <c r="E142" s="38"/>
    </row>
    <row r="143" spans="1:5" s="39" customFormat="1" ht="62">
      <c r="A143" s="68">
        <f t="shared" si="0"/>
        <v>115</v>
      </c>
      <c r="B143" s="47" t="s">
        <v>157</v>
      </c>
      <c r="C143" s="42" t="s">
        <v>27</v>
      </c>
      <c r="D143" s="48" t="s">
        <v>156</v>
      </c>
      <c r="E143" s="38"/>
    </row>
    <row r="144" spans="1:5" s="39" customFormat="1" ht="124">
      <c r="A144" s="68">
        <f t="shared" si="0"/>
        <v>116</v>
      </c>
      <c r="B144" s="47" t="s">
        <v>159</v>
      </c>
      <c r="C144" s="42" t="s">
        <v>27</v>
      </c>
      <c r="D144" s="48" t="s">
        <v>158</v>
      </c>
      <c r="E144" s="38"/>
    </row>
    <row r="145" spans="1:5" s="39" customFormat="1" ht="46.5">
      <c r="A145" s="68">
        <f t="shared" si="0"/>
        <v>117</v>
      </c>
      <c r="B145" s="47" t="s">
        <v>161</v>
      </c>
      <c r="C145" s="42" t="s">
        <v>26</v>
      </c>
      <c r="D145" s="48" t="s">
        <v>160</v>
      </c>
      <c r="E145" s="38"/>
    </row>
    <row r="146" spans="1:5" s="39" customFormat="1" ht="46.5">
      <c r="A146" s="68">
        <f t="shared" si="0"/>
        <v>118</v>
      </c>
      <c r="B146" s="47" t="s">
        <v>162</v>
      </c>
      <c r="C146" s="42" t="s">
        <v>26</v>
      </c>
      <c r="D146" s="48" t="s">
        <v>163</v>
      </c>
      <c r="E146" s="38"/>
    </row>
    <row r="147" spans="1:5" s="39" customFormat="1" ht="46.5">
      <c r="A147" s="68">
        <f t="shared" si="0"/>
        <v>119</v>
      </c>
      <c r="B147" s="47" t="s">
        <v>165</v>
      </c>
      <c r="C147" s="42" t="s">
        <v>26</v>
      </c>
      <c r="D147" s="48" t="s">
        <v>164</v>
      </c>
      <c r="E147" s="38"/>
    </row>
    <row r="148" spans="1:5" s="39" customFormat="1" ht="46.5">
      <c r="A148" s="68">
        <f t="shared" si="0"/>
        <v>120</v>
      </c>
      <c r="B148" s="47" t="s">
        <v>167</v>
      </c>
      <c r="C148" s="42" t="s">
        <v>26</v>
      </c>
      <c r="D148" s="48" t="s">
        <v>166</v>
      </c>
      <c r="E148" s="38"/>
    </row>
    <row r="149" spans="1:5" s="39" customFormat="1" ht="46.5">
      <c r="A149" s="68">
        <f t="shared" si="0"/>
        <v>121</v>
      </c>
      <c r="B149" s="47" t="s">
        <v>168</v>
      </c>
      <c r="C149" s="42" t="s">
        <v>26</v>
      </c>
      <c r="D149" s="48" t="s">
        <v>169</v>
      </c>
      <c r="E149" s="38"/>
    </row>
    <row r="150" spans="1:5" s="39" customFormat="1" ht="46.5">
      <c r="A150" s="68">
        <f t="shared" si="0"/>
        <v>122</v>
      </c>
      <c r="B150" s="47" t="s">
        <v>170</v>
      </c>
      <c r="C150" s="42" t="s">
        <v>26</v>
      </c>
      <c r="D150" s="48" t="s">
        <v>171</v>
      </c>
      <c r="E150" s="38"/>
    </row>
    <row r="151" spans="1:5" s="39" customFormat="1">
      <c r="A151" s="68">
        <f t="shared" si="0"/>
        <v>123</v>
      </c>
      <c r="B151" s="47" t="s">
        <v>172</v>
      </c>
      <c r="C151" s="42" t="s">
        <v>27</v>
      </c>
      <c r="D151" s="48" t="s">
        <v>173</v>
      </c>
      <c r="E151" s="38"/>
    </row>
    <row r="152" spans="1:5" s="39" customFormat="1">
      <c r="A152" s="68">
        <f t="shared" si="0"/>
        <v>124</v>
      </c>
      <c r="B152" s="47" t="s">
        <v>174</v>
      </c>
      <c r="C152" s="42" t="s">
        <v>27</v>
      </c>
      <c r="D152" s="48" t="s">
        <v>175</v>
      </c>
      <c r="E152" s="38"/>
    </row>
    <row r="153" spans="1:5" s="39" customFormat="1">
      <c r="A153" s="68">
        <f t="shared" si="0"/>
        <v>125</v>
      </c>
      <c r="B153" s="47" t="s">
        <v>176</v>
      </c>
      <c r="C153" s="42" t="s">
        <v>27</v>
      </c>
      <c r="D153" s="48" t="s">
        <v>177</v>
      </c>
      <c r="E153" s="38"/>
    </row>
    <row r="154" spans="1:5" s="39" customFormat="1">
      <c r="A154" s="68">
        <f t="shared" si="0"/>
        <v>126</v>
      </c>
      <c r="B154" s="47" t="s">
        <v>178</v>
      </c>
      <c r="C154" s="42" t="s">
        <v>27</v>
      </c>
      <c r="D154" s="48" t="s">
        <v>179</v>
      </c>
      <c r="E154" s="38"/>
    </row>
    <row r="155" spans="1:5" s="39" customFormat="1">
      <c r="A155" s="68">
        <f t="shared" si="0"/>
        <v>127</v>
      </c>
      <c r="B155" s="47" t="s">
        <v>180</v>
      </c>
      <c r="C155" s="42" t="s">
        <v>27</v>
      </c>
      <c r="D155" s="48" t="s">
        <v>21</v>
      </c>
      <c r="E155" s="38"/>
    </row>
    <row r="156" spans="1:5" s="39" customFormat="1">
      <c r="A156" s="68">
        <f t="shared" si="0"/>
        <v>128</v>
      </c>
      <c r="B156" s="47" t="s">
        <v>181</v>
      </c>
      <c r="C156" s="42" t="s">
        <v>27</v>
      </c>
      <c r="D156" s="48" t="s">
        <v>21</v>
      </c>
      <c r="E156" s="38"/>
    </row>
    <row r="157" spans="1:5" s="39" customFormat="1">
      <c r="A157" s="68">
        <f t="shared" si="0"/>
        <v>129</v>
      </c>
      <c r="B157" s="47" t="s">
        <v>182</v>
      </c>
      <c r="C157" s="42" t="s">
        <v>27</v>
      </c>
      <c r="D157" s="48" t="s">
        <v>183</v>
      </c>
      <c r="E157" s="38"/>
    </row>
    <row r="158" spans="1:5" s="39" customFormat="1">
      <c r="A158" s="68">
        <f t="shared" si="0"/>
        <v>130</v>
      </c>
      <c r="B158" s="47" t="s">
        <v>184</v>
      </c>
      <c r="C158" s="42" t="s">
        <v>27</v>
      </c>
      <c r="D158" s="48" t="s">
        <v>185</v>
      </c>
      <c r="E158" s="38"/>
    </row>
    <row r="159" spans="1:5" s="39" customFormat="1">
      <c r="A159" s="68">
        <f t="shared" si="0"/>
        <v>131</v>
      </c>
      <c r="B159" s="47" t="s">
        <v>186</v>
      </c>
      <c r="C159" s="42" t="s">
        <v>27</v>
      </c>
      <c r="D159" s="48" t="s">
        <v>187</v>
      </c>
      <c r="E159" s="38"/>
    </row>
    <row r="160" spans="1:5" s="39" customFormat="1">
      <c r="A160" s="68">
        <f t="shared" si="0"/>
        <v>132</v>
      </c>
      <c r="B160" s="47" t="s">
        <v>340</v>
      </c>
      <c r="C160" s="42" t="s">
        <v>27</v>
      </c>
      <c r="D160" s="48" t="s">
        <v>188</v>
      </c>
      <c r="E160" s="38"/>
    </row>
    <row r="161" spans="1:5" s="39" customFormat="1">
      <c r="A161" s="68">
        <f t="shared" si="0"/>
        <v>133</v>
      </c>
      <c r="B161" s="47" t="s">
        <v>341</v>
      </c>
      <c r="C161" s="42" t="s">
        <v>27</v>
      </c>
      <c r="D161" s="48" t="s">
        <v>189</v>
      </c>
      <c r="E161" s="38"/>
    </row>
    <row r="162" spans="1:5" s="39" customFormat="1" ht="65.25" customHeight="1">
      <c r="A162" s="68">
        <f t="shared" si="0"/>
        <v>134</v>
      </c>
      <c r="B162" s="47" t="s">
        <v>190</v>
      </c>
      <c r="C162" s="42" t="s">
        <v>27</v>
      </c>
      <c r="D162" s="48" t="s">
        <v>191</v>
      </c>
      <c r="E162" s="38"/>
    </row>
    <row r="163" spans="1:5" s="39" customFormat="1" ht="63" customHeight="1">
      <c r="A163" s="68">
        <f t="shared" si="0"/>
        <v>135</v>
      </c>
      <c r="B163" s="47" t="s">
        <v>192</v>
      </c>
      <c r="C163" s="42" t="s">
        <v>27</v>
      </c>
      <c r="D163" s="48" t="s">
        <v>193</v>
      </c>
      <c r="E163" s="38"/>
    </row>
    <row r="164" spans="1:5" s="39" customFormat="1" ht="49.5" customHeight="1">
      <c r="A164" s="68">
        <f t="shared" si="0"/>
        <v>136</v>
      </c>
      <c r="B164" s="47" t="s">
        <v>194</v>
      </c>
      <c r="C164" s="42" t="s">
        <v>27</v>
      </c>
      <c r="D164" s="48" t="s">
        <v>195</v>
      </c>
      <c r="E164" s="38"/>
    </row>
    <row r="165" spans="1:5" s="39" customFormat="1" ht="60" customHeight="1">
      <c r="A165" s="68">
        <f t="shared" si="0"/>
        <v>137</v>
      </c>
      <c r="B165" s="47" t="s">
        <v>196</v>
      </c>
      <c r="C165" s="42" t="s">
        <v>10</v>
      </c>
      <c r="D165" s="48">
        <v>13.2</v>
      </c>
      <c r="E165" s="38"/>
    </row>
    <row r="166" spans="1:5" s="39" customFormat="1" ht="48" customHeight="1">
      <c r="A166" s="68">
        <f t="shared" si="0"/>
        <v>138</v>
      </c>
      <c r="B166" s="47" t="s">
        <v>197</v>
      </c>
      <c r="C166" s="42" t="s">
        <v>10</v>
      </c>
      <c r="D166" s="48">
        <v>13.2</v>
      </c>
      <c r="E166" s="38"/>
    </row>
    <row r="167" spans="1:5" s="39" customFormat="1" ht="48" customHeight="1">
      <c r="A167" s="68">
        <f t="shared" si="0"/>
        <v>139</v>
      </c>
      <c r="B167" s="47" t="s">
        <v>198</v>
      </c>
      <c r="C167" s="42" t="s">
        <v>10</v>
      </c>
      <c r="D167" s="48">
        <v>13.2</v>
      </c>
      <c r="E167" s="38"/>
    </row>
    <row r="168" spans="1:5" s="39" customFormat="1" ht="54" customHeight="1">
      <c r="A168" s="68">
        <f t="shared" si="0"/>
        <v>140</v>
      </c>
      <c r="B168" s="47" t="s">
        <v>201</v>
      </c>
      <c r="C168" s="42" t="s">
        <v>10</v>
      </c>
      <c r="D168" s="48">
        <v>21.9</v>
      </c>
      <c r="E168" s="38"/>
    </row>
    <row r="169" spans="1:5" s="39" customFormat="1" ht="82.5" customHeight="1">
      <c r="A169" s="68">
        <f t="shared" si="0"/>
        <v>141</v>
      </c>
      <c r="B169" s="47" t="s">
        <v>342</v>
      </c>
      <c r="C169" s="42" t="s">
        <v>199</v>
      </c>
      <c r="D169" s="48" t="s">
        <v>200</v>
      </c>
      <c r="E169" s="38"/>
    </row>
    <row r="170" spans="1:5" s="39" customFormat="1" ht="82.5" customHeight="1">
      <c r="A170" s="68">
        <f t="shared" si="0"/>
        <v>142</v>
      </c>
      <c r="B170" s="47" t="s">
        <v>203</v>
      </c>
      <c r="C170" s="42" t="s">
        <v>27</v>
      </c>
      <c r="D170" s="48" t="s">
        <v>202</v>
      </c>
      <c r="E170" s="38"/>
    </row>
    <row r="171" spans="1:5" s="39" customFormat="1" ht="37.5" customHeight="1">
      <c r="A171" s="68">
        <f t="shared" si="0"/>
        <v>143</v>
      </c>
      <c r="B171" s="47" t="s">
        <v>204</v>
      </c>
      <c r="C171" s="42" t="s">
        <v>26</v>
      </c>
      <c r="D171" s="48" t="s">
        <v>205</v>
      </c>
      <c r="E171" s="38"/>
    </row>
    <row r="172" spans="1:5" s="39" customFormat="1" ht="32.25" customHeight="1">
      <c r="A172" s="68">
        <f t="shared" si="0"/>
        <v>144</v>
      </c>
      <c r="B172" s="47" t="s">
        <v>206</v>
      </c>
      <c r="C172" s="42" t="s">
        <v>26</v>
      </c>
      <c r="D172" s="48" t="s">
        <v>207</v>
      </c>
      <c r="E172" s="38"/>
    </row>
    <row r="173" spans="1:5" s="39" customFormat="1" ht="32.25" customHeight="1">
      <c r="A173" s="68">
        <f t="shared" si="0"/>
        <v>145</v>
      </c>
      <c r="B173" s="47" t="s">
        <v>208</v>
      </c>
      <c r="C173" s="42" t="s">
        <v>27</v>
      </c>
      <c r="D173" s="48" t="s">
        <v>209</v>
      </c>
      <c r="E173" s="38"/>
    </row>
    <row r="174" spans="1:5" s="39" customFormat="1" ht="65.25" customHeight="1">
      <c r="A174" s="68">
        <f t="shared" si="0"/>
        <v>146</v>
      </c>
      <c r="B174" s="47" t="s">
        <v>210</v>
      </c>
      <c r="C174" s="42" t="s">
        <v>27</v>
      </c>
      <c r="D174" s="48" t="s">
        <v>211</v>
      </c>
      <c r="E174" s="38"/>
    </row>
    <row r="175" spans="1:5" s="39" customFormat="1" ht="229.5" customHeight="1">
      <c r="A175" s="68">
        <f t="shared" si="0"/>
        <v>147</v>
      </c>
      <c r="B175" s="47" t="s">
        <v>212</v>
      </c>
      <c r="C175" s="42" t="s">
        <v>10</v>
      </c>
      <c r="D175" s="48">
        <v>4.4000000000000004</v>
      </c>
      <c r="E175" s="38"/>
    </row>
    <row r="176" spans="1:5" s="39" customFormat="1" ht="31">
      <c r="A176" s="68">
        <f t="shared" si="0"/>
        <v>148</v>
      </c>
      <c r="B176" s="47" t="s">
        <v>213</v>
      </c>
      <c r="C176" s="42" t="s">
        <v>18</v>
      </c>
      <c r="D176" s="48">
        <v>4</v>
      </c>
      <c r="E176" s="38"/>
    </row>
    <row r="177" spans="1:5" s="39" customFormat="1" ht="31">
      <c r="A177" s="68">
        <f t="shared" si="0"/>
        <v>149</v>
      </c>
      <c r="B177" s="47" t="s">
        <v>214</v>
      </c>
      <c r="C177" s="42" t="s">
        <v>18</v>
      </c>
      <c r="D177" s="48">
        <v>3</v>
      </c>
      <c r="E177" s="38"/>
    </row>
    <row r="178" spans="1:5" s="39" customFormat="1" ht="31">
      <c r="A178" s="68">
        <f t="shared" si="0"/>
        <v>150</v>
      </c>
      <c r="B178" s="47" t="s">
        <v>215</v>
      </c>
      <c r="C178" s="42" t="s">
        <v>18</v>
      </c>
      <c r="D178" s="48">
        <v>5</v>
      </c>
      <c r="E178" s="38"/>
    </row>
    <row r="179" spans="1:5" s="39" customFormat="1" ht="31">
      <c r="A179" s="68">
        <f t="shared" si="0"/>
        <v>151</v>
      </c>
      <c r="B179" s="47" t="s">
        <v>216</v>
      </c>
      <c r="C179" s="42" t="s">
        <v>18</v>
      </c>
      <c r="D179" s="48">
        <v>10</v>
      </c>
      <c r="E179" s="38"/>
    </row>
    <row r="180" spans="1:5" s="39" customFormat="1" ht="31">
      <c r="A180" s="68">
        <f t="shared" si="0"/>
        <v>152</v>
      </c>
      <c r="B180" s="47" t="s">
        <v>217</v>
      </c>
      <c r="C180" s="42" t="s">
        <v>18</v>
      </c>
      <c r="D180" s="48">
        <v>1</v>
      </c>
      <c r="E180" s="38"/>
    </row>
    <row r="181" spans="1:5" s="39" customFormat="1" ht="31">
      <c r="A181" s="68">
        <f t="shared" si="0"/>
        <v>153</v>
      </c>
      <c r="B181" s="47" t="s">
        <v>218</v>
      </c>
      <c r="C181" s="42" t="s">
        <v>18</v>
      </c>
      <c r="D181" s="48">
        <v>5</v>
      </c>
      <c r="E181" s="38"/>
    </row>
    <row r="182" spans="1:5" s="39" customFormat="1" ht="93">
      <c r="A182" s="68">
        <f t="shared" si="0"/>
        <v>154</v>
      </c>
      <c r="B182" s="47" t="s">
        <v>370</v>
      </c>
      <c r="C182" s="42" t="s">
        <v>219</v>
      </c>
      <c r="D182" s="48" t="s">
        <v>220</v>
      </c>
      <c r="E182" s="38"/>
    </row>
    <row r="183" spans="1:5" s="39" customFormat="1">
      <c r="A183" s="68">
        <f t="shared" si="0"/>
        <v>155</v>
      </c>
      <c r="B183" s="47" t="s">
        <v>372</v>
      </c>
      <c r="C183" s="42" t="s">
        <v>371</v>
      </c>
      <c r="D183" s="48" t="s">
        <v>284</v>
      </c>
      <c r="E183" s="38"/>
    </row>
    <row r="184" spans="1:5" s="39" customFormat="1" ht="29.25" customHeight="1">
      <c r="A184" s="68">
        <f t="shared" si="0"/>
        <v>156</v>
      </c>
      <c r="B184" s="45" t="s">
        <v>367</v>
      </c>
      <c r="C184" s="42"/>
      <c r="D184" s="48"/>
      <c r="E184" s="38"/>
    </row>
    <row r="185" spans="1:5" s="39" customFormat="1" ht="31">
      <c r="A185" s="68">
        <f t="shared" si="0"/>
        <v>157</v>
      </c>
      <c r="B185" s="47" t="s">
        <v>368</v>
      </c>
      <c r="C185" s="42" t="s">
        <v>18</v>
      </c>
      <c r="D185" s="48">
        <v>1</v>
      </c>
      <c r="E185" s="38"/>
    </row>
    <row r="186" spans="1:5" s="39" customFormat="1" ht="46.5">
      <c r="A186" s="68">
        <f t="shared" si="0"/>
        <v>158</v>
      </c>
      <c r="B186" s="47" t="s">
        <v>369</v>
      </c>
      <c r="C186" s="42" t="s">
        <v>18</v>
      </c>
      <c r="D186" s="48">
        <v>1</v>
      </c>
      <c r="E186" s="38"/>
    </row>
    <row r="187" spans="1:5" s="39" customFormat="1">
      <c r="A187" s="104" t="s">
        <v>484</v>
      </c>
      <c r="B187" s="105"/>
      <c r="C187" s="105"/>
      <c r="D187" s="106"/>
      <c r="E187" s="38"/>
    </row>
    <row r="188" spans="1:5" s="39" customFormat="1" ht="46.5">
      <c r="A188" s="83">
        <v>159</v>
      </c>
      <c r="B188" s="47" t="s">
        <v>475</v>
      </c>
      <c r="C188" s="81" t="s">
        <v>18</v>
      </c>
      <c r="D188" s="82">
        <v>1</v>
      </c>
      <c r="E188" s="38"/>
    </row>
    <row r="189" spans="1:5" s="39" customFormat="1" ht="31">
      <c r="A189" s="83">
        <f t="shared" ref="A189:A197" si="1">A188+1</f>
        <v>160</v>
      </c>
      <c r="B189" s="47" t="s">
        <v>474</v>
      </c>
      <c r="C189" s="81" t="s">
        <v>18</v>
      </c>
      <c r="D189" s="48">
        <v>1</v>
      </c>
      <c r="E189" s="38"/>
    </row>
    <row r="190" spans="1:5" s="39" customFormat="1" ht="31">
      <c r="A190" s="68">
        <f t="shared" si="1"/>
        <v>161</v>
      </c>
      <c r="B190" s="47" t="s">
        <v>476</v>
      </c>
      <c r="C190" s="81" t="s">
        <v>18</v>
      </c>
      <c r="D190" s="48">
        <v>2</v>
      </c>
      <c r="E190" s="38"/>
    </row>
    <row r="191" spans="1:5" s="39" customFormat="1" ht="31">
      <c r="A191" s="68">
        <f>A190+1</f>
        <v>162</v>
      </c>
      <c r="B191" s="47" t="s">
        <v>477</v>
      </c>
      <c r="C191" s="81" t="s">
        <v>18</v>
      </c>
      <c r="D191" s="48">
        <v>1</v>
      </c>
      <c r="E191" s="38"/>
    </row>
    <row r="192" spans="1:5" s="39" customFormat="1" ht="31">
      <c r="A192" s="68">
        <f t="shared" si="1"/>
        <v>163</v>
      </c>
      <c r="B192" s="47" t="s">
        <v>478</v>
      </c>
      <c r="C192" s="81" t="s">
        <v>18</v>
      </c>
      <c r="D192" s="48">
        <v>1</v>
      </c>
      <c r="E192" s="38"/>
    </row>
    <row r="193" spans="1:5" s="39" customFormat="1" ht="31">
      <c r="A193" s="68">
        <f t="shared" si="1"/>
        <v>164</v>
      </c>
      <c r="B193" s="47" t="s">
        <v>479</v>
      </c>
      <c r="C193" s="81" t="s">
        <v>18</v>
      </c>
      <c r="D193" s="48">
        <v>3</v>
      </c>
      <c r="E193" s="38"/>
    </row>
    <row r="194" spans="1:5" s="39" customFormat="1">
      <c r="A194" s="68">
        <f t="shared" si="1"/>
        <v>165</v>
      </c>
      <c r="B194" s="47" t="s">
        <v>480</v>
      </c>
      <c r="C194" s="81" t="s">
        <v>18</v>
      </c>
      <c r="D194" s="48">
        <v>1</v>
      </c>
      <c r="E194" s="38"/>
    </row>
    <row r="195" spans="1:5" s="39" customFormat="1" ht="33" customHeight="1">
      <c r="A195" s="68">
        <f t="shared" si="1"/>
        <v>166</v>
      </c>
      <c r="B195" s="47" t="s">
        <v>481</v>
      </c>
      <c r="C195" s="81" t="s">
        <v>18</v>
      </c>
      <c r="D195" s="48">
        <v>1</v>
      </c>
      <c r="E195" s="38"/>
    </row>
    <row r="196" spans="1:5" s="39" customFormat="1">
      <c r="A196" s="68">
        <f t="shared" si="1"/>
        <v>167</v>
      </c>
      <c r="B196" s="47" t="s">
        <v>482</v>
      </c>
      <c r="C196" s="81" t="s">
        <v>18</v>
      </c>
      <c r="D196" s="48">
        <v>1</v>
      </c>
      <c r="E196" s="38"/>
    </row>
    <row r="197" spans="1:5" s="39" customFormat="1" ht="31">
      <c r="A197" s="68">
        <f t="shared" si="1"/>
        <v>168</v>
      </c>
      <c r="B197" s="47" t="s">
        <v>483</v>
      </c>
      <c r="C197" s="81" t="s">
        <v>18</v>
      </c>
      <c r="D197" s="48">
        <v>1</v>
      </c>
      <c r="E197" s="38"/>
    </row>
    <row r="198" spans="1:5" s="39" customFormat="1" ht="22.5" customHeight="1">
      <c r="A198" s="94" t="s">
        <v>221</v>
      </c>
      <c r="B198" s="95"/>
      <c r="C198" s="95"/>
      <c r="D198" s="96"/>
      <c r="E198" s="38"/>
    </row>
    <row r="199" spans="1:5" s="39" customFormat="1" ht="62">
      <c r="A199" s="68">
        <v>169</v>
      </c>
      <c r="B199" s="47" t="s">
        <v>222</v>
      </c>
      <c r="C199" s="42" t="s">
        <v>27</v>
      </c>
      <c r="D199" s="48" t="s">
        <v>155</v>
      </c>
      <c r="E199" s="38"/>
    </row>
    <row r="200" spans="1:5" s="39" customFormat="1" ht="62">
      <c r="A200" s="68">
        <f t="shared" si="0"/>
        <v>170</v>
      </c>
      <c r="B200" s="47" t="s">
        <v>223</v>
      </c>
      <c r="C200" s="42" t="s">
        <v>27</v>
      </c>
      <c r="D200" s="48" t="s">
        <v>224</v>
      </c>
      <c r="E200" s="38"/>
    </row>
    <row r="201" spans="1:5" s="39" customFormat="1" ht="31">
      <c r="A201" s="68">
        <f t="shared" si="0"/>
        <v>171</v>
      </c>
      <c r="B201" s="47" t="s">
        <v>225</v>
      </c>
      <c r="C201" s="42" t="s">
        <v>30</v>
      </c>
      <c r="D201" s="48">
        <v>0.4</v>
      </c>
      <c r="E201" s="38"/>
    </row>
    <row r="202" spans="1:5" s="39" customFormat="1" ht="31">
      <c r="A202" s="68">
        <f t="shared" si="0"/>
        <v>172</v>
      </c>
      <c r="B202" s="47" t="s">
        <v>226</v>
      </c>
      <c r="C202" s="42" t="s">
        <v>30</v>
      </c>
      <c r="D202" s="48">
        <v>6.4</v>
      </c>
      <c r="E202" s="38"/>
    </row>
    <row r="203" spans="1:5" s="39" customFormat="1" ht="31">
      <c r="A203" s="68">
        <f t="shared" si="0"/>
        <v>173</v>
      </c>
      <c r="B203" s="47" t="s">
        <v>343</v>
      </c>
      <c r="C203" s="42" t="s">
        <v>30</v>
      </c>
      <c r="D203" s="48">
        <v>4.7</v>
      </c>
      <c r="E203" s="38"/>
    </row>
    <row r="204" spans="1:5" s="39" customFormat="1" ht="31">
      <c r="A204" s="68">
        <f t="shared" si="0"/>
        <v>174</v>
      </c>
      <c r="B204" s="47" t="s">
        <v>227</v>
      </c>
      <c r="C204" s="42" t="s">
        <v>30</v>
      </c>
      <c r="D204" s="48">
        <v>0.5</v>
      </c>
      <c r="E204" s="38"/>
    </row>
    <row r="205" spans="1:5" s="39" customFormat="1">
      <c r="A205" s="68">
        <f t="shared" si="0"/>
        <v>175</v>
      </c>
      <c r="B205" s="47" t="s">
        <v>228</v>
      </c>
      <c r="C205" s="42" t="s">
        <v>27</v>
      </c>
      <c r="D205" s="48" t="s">
        <v>229</v>
      </c>
      <c r="E205" s="38"/>
    </row>
    <row r="206" spans="1:5" s="39" customFormat="1">
      <c r="A206" s="68">
        <f t="shared" ref="A206:A219" si="2">A205+1</f>
        <v>176</v>
      </c>
      <c r="B206" s="47" t="s">
        <v>230</v>
      </c>
      <c r="C206" s="42" t="s">
        <v>27</v>
      </c>
      <c r="D206" s="48" t="s">
        <v>231</v>
      </c>
      <c r="E206" s="38"/>
    </row>
    <row r="207" spans="1:5" s="39" customFormat="1">
      <c r="A207" s="68">
        <f t="shared" si="2"/>
        <v>177</v>
      </c>
      <c r="B207" s="47" t="s">
        <v>232</v>
      </c>
      <c r="C207" s="42" t="s">
        <v>27</v>
      </c>
      <c r="D207" s="48" t="s">
        <v>233</v>
      </c>
      <c r="E207" s="38"/>
    </row>
    <row r="208" spans="1:5" s="39" customFormat="1">
      <c r="A208" s="68">
        <f t="shared" si="2"/>
        <v>178</v>
      </c>
      <c r="B208" s="47" t="s">
        <v>234</v>
      </c>
      <c r="C208" s="42" t="s">
        <v>27</v>
      </c>
      <c r="D208" s="48" t="s">
        <v>235</v>
      </c>
      <c r="E208" s="38"/>
    </row>
    <row r="209" spans="1:10" s="39" customFormat="1">
      <c r="A209" s="68">
        <f t="shared" si="2"/>
        <v>179</v>
      </c>
      <c r="B209" s="47" t="s">
        <v>236</v>
      </c>
      <c r="C209" s="42" t="s">
        <v>27</v>
      </c>
      <c r="D209" s="48" t="s">
        <v>237</v>
      </c>
      <c r="E209" s="38"/>
    </row>
    <row r="210" spans="1:10" s="39" customFormat="1">
      <c r="A210" s="68">
        <f t="shared" si="2"/>
        <v>180</v>
      </c>
      <c r="B210" s="47" t="s">
        <v>238</v>
      </c>
      <c r="C210" s="42" t="s">
        <v>27</v>
      </c>
      <c r="D210" s="48" t="s">
        <v>239</v>
      </c>
      <c r="E210" s="38"/>
    </row>
    <row r="211" spans="1:10" s="39" customFormat="1" ht="170.5">
      <c r="A211" s="68">
        <f t="shared" si="2"/>
        <v>181</v>
      </c>
      <c r="B211" s="47" t="s">
        <v>240</v>
      </c>
      <c r="C211" s="42" t="s">
        <v>25</v>
      </c>
      <c r="D211" s="42">
        <v>6</v>
      </c>
      <c r="E211" s="38"/>
    </row>
    <row r="212" spans="1:10" s="39" customFormat="1" ht="62">
      <c r="A212" s="68">
        <f t="shared" si="2"/>
        <v>182</v>
      </c>
      <c r="B212" s="47" t="s">
        <v>353</v>
      </c>
      <c r="C212" s="42" t="s">
        <v>10</v>
      </c>
      <c r="D212" s="48">
        <v>3.7</v>
      </c>
      <c r="E212" s="38"/>
    </row>
    <row r="213" spans="1:10" s="39" customFormat="1" ht="46.5">
      <c r="A213" s="68">
        <f t="shared" si="2"/>
        <v>183</v>
      </c>
      <c r="B213" s="47" t="s">
        <v>344</v>
      </c>
      <c r="C213" s="42" t="s">
        <v>10</v>
      </c>
      <c r="D213" s="48">
        <v>3.7</v>
      </c>
      <c r="E213" s="38"/>
    </row>
    <row r="214" spans="1:10" s="39" customFormat="1" ht="31">
      <c r="A214" s="68">
        <f t="shared" si="2"/>
        <v>184</v>
      </c>
      <c r="B214" s="47" t="s">
        <v>241</v>
      </c>
      <c r="C214" s="42" t="s">
        <v>30</v>
      </c>
      <c r="D214" s="48">
        <v>4</v>
      </c>
      <c r="E214" s="38"/>
    </row>
    <row r="215" spans="1:10" s="39" customFormat="1" ht="77.5">
      <c r="A215" s="68">
        <f t="shared" si="2"/>
        <v>185</v>
      </c>
      <c r="B215" s="47" t="s">
        <v>243</v>
      </c>
      <c r="C215" s="42" t="s">
        <v>27</v>
      </c>
      <c r="D215" s="48" t="s">
        <v>242</v>
      </c>
      <c r="E215" s="69"/>
      <c r="F215" s="70"/>
      <c r="G215" s="70"/>
      <c r="H215" s="70"/>
      <c r="I215" s="70"/>
      <c r="J215" s="70"/>
    </row>
    <row r="216" spans="1:10" s="39" customFormat="1" ht="62">
      <c r="A216" s="68">
        <f t="shared" si="2"/>
        <v>186</v>
      </c>
      <c r="B216" s="47" t="s">
        <v>244</v>
      </c>
      <c r="C216" s="42" t="s">
        <v>27</v>
      </c>
      <c r="D216" s="48" t="s">
        <v>245</v>
      </c>
      <c r="E216" s="69"/>
      <c r="F216" s="70"/>
      <c r="G216" s="70"/>
      <c r="H216" s="70"/>
      <c r="I216" s="70"/>
      <c r="J216" s="70"/>
    </row>
    <row r="217" spans="1:10" s="39" customFormat="1" ht="62">
      <c r="A217" s="68">
        <f t="shared" si="2"/>
        <v>187</v>
      </c>
      <c r="B217" s="47" t="s">
        <v>354</v>
      </c>
      <c r="C217" s="42" t="s">
        <v>10</v>
      </c>
      <c r="D217" s="48">
        <v>1.7</v>
      </c>
      <c r="E217" s="69"/>
      <c r="F217" s="70"/>
      <c r="G217" s="70"/>
      <c r="H217" s="70"/>
      <c r="I217" s="70"/>
      <c r="J217" s="70"/>
    </row>
    <row r="218" spans="1:10" s="39" customFormat="1" ht="46.5">
      <c r="A218" s="68">
        <f t="shared" si="2"/>
        <v>188</v>
      </c>
      <c r="B218" s="47" t="s">
        <v>345</v>
      </c>
      <c r="C218" s="42" t="s">
        <v>10</v>
      </c>
      <c r="D218" s="48">
        <v>1.7</v>
      </c>
      <c r="E218" s="69"/>
      <c r="F218" s="70"/>
      <c r="G218" s="70"/>
      <c r="H218" s="70"/>
      <c r="I218" s="70"/>
      <c r="J218" s="70"/>
    </row>
    <row r="219" spans="1:10" s="39" customFormat="1" ht="77.5">
      <c r="A219" s="68">
        <f t="shared" si="2"/>
        <v>189</v>
      </c>
      <c r="B219" s="47" t="s">
        <v>283</v>
      </c>
      <c r="C219" s="42" t="s">
        <v>219</v>
      </c>
      <c r="D219" s="48" t="s">
        <v>257</v>
      </c>
      <c r="E219" s="69"/>
      <c r="F219" s="70"/>
      <c r="G219" s="70"/>
      <c r="H219" s="70"/>
      <c r="I219" s="70"/>
      <c r="J219" s="70"/>
    </row>
    <row r="220" spans="1:10" s="39" customFormat="1" ht="21" customHeight="1">
      <c r="A220" s="88" t="s">
        <v>285</v>
      </c>
      <c r="B220" s="89"/>
      <c r="C220" s="89"/>
      <c r="D220" s="90"/>
      <c r="E220" s="69"/>
      <c r="F220" s="70"/>
      <c r="G220" s="70"/>
      <c r="H220" s="70"/>
      <c r="I220" s="70"/>
      <c r="J220" s="70"/>
    </row>
    <row r="221" spans="1:10" s="39" customFormat="1" ht="20.25" customHeight="1">
      <c r="A221" s="68">
        <v>190</v>
      </c>
      <c r="B221" s="47" t="s">
        <v>246</v>
      </c>
      <c r="C221" s="42" t="s">
        <v>27</v>
      </c>
      <c r="D221" s="48" t="s">
        <v>247</v>
      </c>
      <c r="E221" s="97" t="s">
        <v>458</v>
      </c>
      <c r="F221" s="70"/>
      <c r="G221" s="70"/>
      <c r="H221" s="70"/>
      <c r="I221" s="70"/>
      <c r="J221" s="70"/>
    </row>
    <row r="222" spans="1:10" s="39" customFormat="1" ht="31">
      <c r="A222" s="68">
        <f t="shared" ref="A222:A235" si="3">A221+1</f>
        <v>191</v>
      </c>
      <c r="B222" s="47" t="s">
        <v>248</v>
      </c>
      <c r="C222" s="42" t="s">
        <v>27</v>
      </c>
      <c r="D222" s="48" t="s">
        <v>237</v>
      </c>
      <c r="E222" s="97"/>
      <c r="F222" s="70"/>
      <c r="G222" s="70"/>
      <c r="H222" s="70"/>
      <c r="I222" s="70"/>
      <c r="J222" s="70"/>
    </row>
    <row r="223" spans="1:10" s="39" customFormat="1" ht="20.25" customHeight="1">
      <c r="A223" s="68">
        <f t="shared" si="3"/>
        <v>192</v>
      </c>
      <c r="B223" s="47" t="s">
        <v>249</v>
      </c>
      <c r="C223" s="42" t="s">
        <v>27</v>
      </c>
      <c r="D223" s="48" t="s">
        <v>250</v>
      </c>
      <c r="E223" s="97"/>
      <c r="F223" s="70"/>
      <c r="G223" s="70"/>
      <c r="H223" s="70"/>
      <c r="I223" s="70"/>
      <c r="J223" s="70"/>
    </row>
    <row r="224" spans="1:10" s="39" customFormat="1" ht="20.25" customHeight="1">
      <c r="A224" s="68">
        <f t="shared" si="3"/>
        <v>193</v>
      </c>
      <c r="B224" s="47" t="s">
        <v>251</v>
      </c>
      <c r="C224" s="42" t="s">
        <v>27</v>
      </c>
      <c r="D224" s="48" t="s">
        <v>252</v>
      </c>
      <c r="E224" s="97"/>
      <c r="F224" s="70"/>
      <c r="G224" s="70"/>
      <c r="H224" s="70"/>
      <c r="I224" s="70"/>
      <c r="J224" s="70"/>
    </row>
    <row r="225" spans="1:10" s="39" customFormat="1" ht="20.25" customHeight="1">
      <c r="A225" s="68">
        <f>A224+1</f>
        <v>194</v>
      </c>
      <c r="B225" s="47" t="s">
        <v>254</v>
      </c>
      <c r="C225" s="42" t="s">
        <v>27</v>
      </c>
      <c r="D225" s="48" t="s">
        <v>253</v>
      </c>
      <c r="E225" s="97"/>
      <c r="F225" s="70"/>
      <c r="G225" s="70"/>
      <c r="H225" s="70"/>
      <c r="I225" s="70"/>
      <c r="J225" s="70"/>
    </row>
    <row r="226" spans="1:10" s="39" customFormat="1" ht="20.25" customHeight="1">
      <c r="A226" s="68">
        <f t="shared" si="3"/>
        <v>195</v>
      </c>
      <c r="B226" s="47" t="s">
        <v>255</v>
      </c>
      <c r="C226" s="42" t="s">
        <v>27</v>
      </c>
      <c r="D226" s="48" t="s">
        <v>256</v>
      </c>
      <c r="E226" s="97"/>
      <c r="F226" s="70"/>
      <c r="G226" s="70"/>
      <c r="H226" s="70"/>
      <c r="I226" s="70"/>
      <c r="J226" s="70"/>
    </row>
    <row r="227" spans="1:10" s="39" customFormat="1" ht="31">
      <c r="A227" s="68">
        <f t="shared" si="3"/>
        <v>196</v>
      </c>
      <c r="B227" s="47" t="s">
        <v>260</v>
      </c>
      <c r="C227" s="42" t="s">
        <v>27</v>
      </c>
      <c r="D227" s="48" t="s">
        <v>258</v>
      </c>
      <c r="E227" s="97"/>
      <c r="F227" s="70"/>
      <c r="G227" s="70"/>
      <c r="H227" s="70"/>
      <c r="I227" s="70"/>
      <c r="J227" s="70"/>
    </row>
    <row r="228" spans="1:10" s="39" customFormat="1" ht="31">
      <c r="A228" s="68">
        <f t="shared" si="3"/>
        <v>197</v>
      </c>
      <c r="B228" s="47" t="s">
        <v>261</v>
      </c>
      <c r="C228" s="42" t="s">
        <v>27</v>
      </c>
      <c r="D228" s="48" t="s">
        <v>259</v>
      </c>
      <c r="E228" s="97"/>
      <c r="F228" s="70"/>
      <c r="G228" s="70"/>
      <c r="H228" s="70"/>
      <c r="I228" s="70"/>
      <c r="J228" s="70"/>
    </row>
    <row r="229" spans="1:10" s="39" customFormat="1" ht="20.25" customHeight="1">
      <c r="A229" s="68">
        <f t="shared" si="3"/>
        <v>198</v>
      </c>
      <c r="B229" s="47" t="s">
        <v>263</v>
      </c>
      <c r="C229" s="42" t="s">
        <v>26</v>
      </c>
      <c r="D229" s="48" t="s">
        <v>262</v>
      </c>
      <c r="E229" s="97"/>
      <c r="F229" s="70"/>
      <c r="G229" s="70"/>
      <c r="H229" s="70"/>
      <c r="I229" s="70"/>
      <c r="J229" s="70"/>
    </row>
    <row r="230" spans="1:10" s="39" customFormat="1" ht="20.25" customHeight="1">
      <c r="A230" s="68">
        <f t="shared" si="3"/>
        <v>199</v>
      </c>
      <c r="B230" s="47" t="s">
        <v>264</v>
      </c>
      <c r="C230" s="42" t="s">
        <v>26</v>
      </c>
      <c r="D230" s="48" t="s">
        <v>265</v>
      </c>
      <c r="E230" s="97"/>
      <c r="F230" s="70"/>
      <c r="G230" s="70"/>
      <c r="H230" s="70"/>
      <c r="I230" s="70"/>
      <c r="J230" s="70"/>
    </row>
    <row r="231" spans="1:10" s="39" customFormat="1" ht="20.25" customHeight="1">
      <c r="A231" s="68">
        <f t="shared" si="3"/>
        <v>200</v>
      </c>
      <c r="B231" s="47" t="s">
        <v>266</v>
      </c>
      <c r="C231" s="42" t="s">
        <v>26</v>
      </c>
      <c r="D231" s="48" t="s">
        <v>267</v>
      </c>
      <c r="E231" s="97"/>
      <c r="F231" s="70"/>
      <c r="G231" s="70"/>
      <c r="H231" s="70"/>
      <c r="I231" s="70"/>
      <c r="J231" s="70"/>
    </row>
    <row r="232" spans="1:10" s="39" customFormat="1" ht="20.25" customHeight="1">
      <c r="A232" s="68">
        <f t="shared" si="3"/>
        <v>201</v>
      </c>
      <c r="B232" s="47" t="s">
        <v>268</v>
      </c>
      <c r="C232" s="42" t="s">
        <v>26</v>
      </c>
      <c r="D232" s="48" t="s">
        <v>269</v>
      </c>
      <c r="E232" s="97"/>
      <c r="F232" s="70"/>
      <c r="G232" s="70"/>
      <c r="H232" s="70"/>
      <c r="I232" s="70"/>
      <c r="J232" s="70"/>
    </row>
    <row r="233" spans="1:10" s="39" customFormat="1" ht="20.25" customHeight="1">
      <c r="A233" s="68">
        <f t="shared" si="3"/>
        <v>202</v>
      </c>
      <c r="B233" s="47" t="s">
        <v>270</v>
      </c>
      <c r="C233" s="42" t="s">
        <v>27</v>
      </c>
      <c r="D233" s="48" t="s">
        <v>231</v>
      </c>
      <c r="E233" s="97"/>
    </row>
    <row r="234" spans="1:10" s="39" customFormat="1" ht="20.25" customHeight="1">
      <c r="A234" s="68">
        <f t="shared" si="3"/>
        <v>203</v>
      </c>
      <c r="B234" s="47" t="s">
        <v>271</v>
      </c>
      <c r="C234" s="42" t="s">
        <v>27</v>
      </c>
      <c r="D234" s="48" t="s">
        <v>272</v>
      </c>
      <c r="E234" s="97"/>
    </row>
    <row r="235" spans="1:10" s="39" customFormat="1" ht="31">
      <c r="A235" s="68">
        <f t="shared" si="3"/>
        <v>204</v>
      </c>
      <c r="B235" s="47" t="s">
        <v>355</v>
      </c>
      <c r="C235" s="42" t="s">
        <v>25</v>
      </c>
      <c r="D235" s="80">
        <f>80+4.8+40+2.6+0.35+0.87+5.5+5.6+84.13+20.42+0.33+0.39+4.2+1.2</f>
        <v>250.38999999999996</v>
      </c>
      <c r="E235" s="38"/>
    </row>
    <row r="236" spans="1:10" s="39" customFormat="1" ht="15.75" customHeight="1">
      <c r="A236" s="94" t="s">
        <v>273</v>
      </c>
      <c r="B236" s="95"/>
      <c r="C236" s="95"/>
      <c r="D236" s="96"/>
      <c r="E236" s="38"/>
    </row>
    <row r="237" spans="1:10" s="39" customFormat="1" ht="62">
      <c r="A237" s="68">
        <v>205</v>
      </c>
      <c r="B237" s="47" t="s">
        <v>274</v>
      </c>
      <c r="C237" s="42" t="s">
        <v>30</v>
      </c>
      <c r="D237" s="48">
        <v>25</v>
      </c>
      <c r="E237" s="38"/>
    </row>
    <row r="238" spans="1:10" s="39" customFormat="1" ht="77.5">
      <c r="A238" s="68">
        <f t="shared" ref="A238:A251" si="4">A237+1</f>
        <v>206</v>
      </c>
      <c r="B238" s="47" t="s">
        <v>275</v>
      </c>
      <c r="C238" s="42" t="s">
        <v>30</v>
      </c>
      <c r="D238" s="48">
        <v>25</v>
      </c>
      <c r="E238" s="38"/>
    </row>
    <row r="239" spans="1:10" s="39" customFormat="1" ht="31">
      <c r="A239" s="68">
        <f t="shared" si="4"/>
        <v>207</v>
      </c>
      <c r="B239" s="47" t="s">
        <v>276</v>
      </c>
      <c r="C239" s="42" t="s">
        <v>30</v>
      </c>
      <c r="D239" s="48">
        <v>8</v>
      </c>
      <c r="E239" s="38"/>
    </row>
    <row r="240" spans="1:10" s="39" customFormat="1" ht="31">
      <c r="A240" s="68">
        <f t="shared" si="4"/>
        <v>208</v>
      </c>
      <c r="B240" s="47" t="s">
        <v>450</v>
      </c>
      <c r="C240" s="42" t="s">
        <v>30</v>
      </c>
      <c r="D240" s="48">
        <v>4</v>
      </c>
      <c r="E240" s="38"/>
    </row>
    <row r="241" spans="1:5" s="39" customFormat="1" ht="31">
      <c r="A241" s="68">
        <v>199</v>
      </c>
      <c r="B241" s="57" t="s">
        <v>419</v>
      </c>
      <c r="C241" s="42" t="s">
        <v>394</v>
      </c>
      <c r="D241" s="48">
        <v>20</v>
      </c>
      <c r="E241" s="38"/>
    </row>
    <row r="242" spans="1:5" s="39" customFormat="1" ht="62">
      <c r="A242" s="68">
        <v>200</v>
      </c>
      <c r="B242" s="47" t="s">
        <v>278</v>
      </c>
      <c r="C242" s="42" t="s">
        <v>26</v>
      </c>
      <c r="D242" s="48" t="s">
        <v>277</v>
      </c>
      <c r="E242" s="38"/>
    </row>
    <row r="243" spans="1:5" s="39" customFormat="1" ht="46.5">
      <c r="A243" s="68">
        <f t="shared" si="4"/>
        <v>201</v>
      </c>
      <c r="B243" s="47" t="s">
        <v>451</v>
      </c>
      <c r="C243" s="42" t="s">
        <v>23</v>
      </c>
      <c r="D243" s="48">
        <v>1</v>
      </c>
      <c r="E243" s="38"/>
    </row>
    <row r="244" spans="1:5" s="39" customFormat="1" ht="46.5">
      <c r="A244" s="68">
        <f t="shared" si="4"/>
        <v>202</v>
      </c>
      <c r="B244" s="47" t="s">
        <v>452</v>
      </c>
      <c r="C244" s="42" t="s">
        <v>23</v>
      </c>
      <c r="D244" s="48">
        <v>1</v>
      </c>
      <c r="E244" s="38"/>
    </row>
    <row r="245" spans="1:5" s="39" customFormat="1" ht="31">
      <c r="A245" s="68">
        <f t="shared" si="4"/>
        <v>203</v>
      </c>
      <c r="B245" s="47" t="s">
        <v>453</v>
      </c>
      <c r="C245" s="42" t="s">
        <v>279</v>
      </c>
      <c r="D245" s="48" t="s">
        <v>280</v>
      </c>
      <c r="E245" s="38"/>
    </row>
    <row r="246" spans="1:5" s="39" customFormat="1" ht="31">
      <c r="A246" s="68">
        <f t="shared" si="4"/>
        <v>204</v>
      </c>
      <c r="B246" s="47" t="s">
        <v>281</v>
      </c>
      <c r="C246" s="42" t="s">
        <v>23</v>
      </c>
      <c r="D246" s="48">
        <v>5</v>
      </c>
      <c r="E246" s="38"/>
    </row>
    <row r="247" spans="1:5" s="39" customFormat="1" ht="46.5">
      <c r="A247" s="68">
        <f t="shared" si="4"/>
        <v>205</v>
      </c>
      <c r="B247" s="47" t="s">
        <v>454</v>
      </c>
      <c r="C247" s="42" t="s">
        <v>30</v>
      </c>
      <c r="D247" s="48">
        <v>8</v>
      </c>
      <c r="E247" s="38"/>
    </row>
    <row r="248" spans="1:5" s="39" customFormat="1">
      <c r="A248" s="68">
        <v>206</v>
      </c>
      <c r="B248" s="45" t="s">
        <v>32</v>
      </c>
      <c r="C248" s="42"/>
      <c r="D248" s="48"/>
      <c r="E248" s="38"/>
    </row>
    <row r="249" spans="1:5" s="39" customFormat="1" ht="62">
      <c r="A249" s="68">
        <f t="shared" si="4"/>
        <v>207</v>
      </c>
      <c r="B249" s="47" t="s">
        <v>75</v>
      </c>
      <c r="C249" s="42" t="s">
        <v>18</v>
      </c>
      <c r="D249" s="48">
        <v>2</v>
      </c>
      <c r="E249" s="38"/>
    </row>
    <row r="250" spans="1:5" s="39" customFormat="1" ht="46.5">
      <c r="A250" s="68">
        <v>208</v>
      </c>
      <c r="B250" s="47" t="s">
        <v>282</v>
      </c>
      <c r="C250" s="42" t="s">
        <v>18</v>
      </c>
      <c r="D250" s="48">
        <v>1</v>
      </c>
      <c r="E250" s="38"/>
    </row>
    <row r="251" spans="1:5" s="39" customFormat="1" ht="31">
      <c r="A251" s="68">
        <f t="shared" si="4"/>
        <v>209</v>
      </c>
      <c r="B251" s="47" t="s">
        <v>76</v>
      </c>
      <c r="C251" s="42" t="s">
        <v>18</v>
      </c>
      <c r="D251" s="48">
        <v>1</v>
      </c>
      <c r="E251" s="38"/>
    </row>
    <row r="252" spans="1:5" s="39" customFormat="1" ht="31">
      <c r="A252" s="68">
        <v>210</v>
      </c>
      <c r="B252" s="47" t="s">
        <v>77</v>
      </c>
      <c r="C252" s="42" t="s">
        <v>78</v>
      </c>
      <c r="D252" s="48">
        <v>10</v>
      </c>
      <c r="E252" s="38"/>
    </row>
    <row r="253" spans="1:5" s="39" customFormat="1">
      <c r="A253" s="68">
        <f>A252+1</f>
        <v>211</v>
      </c>
      <c r="B253" s="47" t="s">
        <v>79</v>
      </c>
      <c r="C253" s="42" t="s">
        <v>18</v>
      </c>
      <c r="D253" s="48">
        <v>2</v>
      </c>
      <c r="E253" s="38"/>
    </row>
    <row r="254" spans="1:5" ht="73.5" customHeight="1">
      <c r="A254" s="110" t="s">
        <v>287</v>
      </c>
      <c r="B254" s="110"/>
      <c r="C254" s="110"/>
      <c r="D254" s="110"/>
    </row>
    <row r="255" spans="1:5">
      <c r="A255" s="92" t="s">
        <v>288</v>
      </c>
      <c r="B255" s="93"/>
      <c r="C255" s="93"/>
      <c r="D255" s="93"/>
    </row>
    <row r="256" spans="1:5" ht="54.75" customHeight="1">
      <c r="A256" s="2">
        <v>212</v>
      </c>
      <c r="B256" s="71" t="s">
        <v>289</v>
      </c>
      <c r="C256" s="27"/>
      <c r="D256" s="27"/>
    </row>
    <row r="257" spans="1:5">
      <c r="A257" s="2">
        <v>213</v>
      </c>
      <c r="B257" s="72" t="s">
        <v>290</v>
      </c>
      <c r="C257" s="73" t="s">
        <v>88</v>
      </c>
      <c r="D257" s="27" t="s">
        <v>291</v>
      </c>
    </row>
    <row r="258" spans="1:5">
      <c r="A258" s="2">
        <v>214</v>
      </c>
      <c r="B258" s="74" t="s">
        <v>292</v>
      </c>
      <c r="C258" s="73" t="s">
        <v>293</v>
      </c>
      <c r="D258" s="27" t="s">
        <v>294</v>
      </c>
      <c r="E258" s="36" t="s">
        <v>456</v>
      </c>
    </row>
    <row r="259" spans="1:5">
      <c r="A259" s="2">
        <v>215</v>
      </c>
      <c r="B259" s="74" t="s">
        <v>295</v>
      </c>
      <c r="C259" s="73" t="s">
        <v>293</v>
      </c>
      <c r="D259" s="27" t="s">
        <v>296</v>
      </c>
    </row>
    <row r="260" spans="1:5">
      <c r="A260" s="2">
        <v>216</v>
      </c>
      <c r="B260" s="75" t="s">
        <v>297</v>
      </c>
      <c r="C260" s="73" t="s">
        <v>293</v>
      </c>
      <c r="D260" s="76" t="s">
        <v>286</v>
      </c>
    </row>
    <row r="261" spans="1:5" ht="31">
      <c r="A261" s="2">
        <v>217</v>
      </c>
      <c r="B261" s="75" t="s">
        <v>298</v>
      </c>
      <c r="C261" s="73" t="s">
        <v>293</v>
      </c>
      <c r="D261" s="76" t="s">
        <v>299</v>
      </c>
      <c r="E261" s="98" t="s">
        <v>459</v>
      </c>
    </row>
    <row r="262" spans="1:5" ht="31">
      <c r="A262" s="2">
        <v>218</v>
      </c>
      <c r="B262" s="75" t="s">
        <v>300</v>
      </c>
      <c r="C262" s="73" t="s">
        <v>293</v>
      </c>
      <c r="D262" s="76" t="s">
        <v>301</v>
      </c>
      <c r="E262" s="99"/>
    </row>
    <row r="263" spans="1:5" ht="31">
      <c r="A263" s="2">
        <v>219</v>
      </c>
      <c r="B263" s="75" t="s">
        <v>302</v>
      </c>
      <c r="C263" s="73" t="s">
        <v>293</v>
      </c>
      <c r="D263" s="76" t="s">
        <v>303</v>
      </c>
      <c r="E263" s="99"/>
    </row>
    <row r="264" spans="1:5" ht="20.25" customHeight="1">
      <c r="A264" s="2">
        <v>220</v>
      </c>
      <c r="B264" s="75" t="s">
        <v>304</v>
      </c>
      <c r="C264" s="73" t="s">
        <v>293</v>
      </c>
      <c r="D264" s="76" t="s">
        <v>305</v>
      </c>
      <c r="E264" s="99"/>
    </row>
    <row r="265" spans="1:5" ht="20.25" customHeight="1">
      <c r="A265" s="2">
        <v>221</v>
      </c>
      <c r="B265" s="75" t="s">
        <v>306</v>
      </c>
      <c r="C265" s="73" t="s">
        <v>293</v>
      </c>
      <c r="D265" s="76" t="s">
        <v>305</v>
      </c>
      <c r="E265" s="100"/>
    </row>
    <row r="266" spans="1:5" ht="20.25" customHeight="1">
      <c r="A266" s="2">
        <v>222</v>
      </c>
      <c r="B266" s="75" t="s">
        <v>307</v>
      </c>
      <c r="C266" s="73" t="s">
        <v>308</v>
      </c>
      <c r="D266" s="2" t="s">
        <v>309</v>
      </c>
      <c r="E266" s="77"/>
    </row>
    <row r="267" spans="1:5" ht="20.25" customHeight="1">
      <c r="A267" s="2">
        <v>223</v>
      </c>
      <c r="B267" s="75" t="s">
        <v>310</v>
      </c>
      <c r="C267" s="73" t="s">
        <v>308</v>
      </c>
      <c r="D267" s="2" t="s">
        <v>311</v>
      </c>
      <c r="E267" s="77"/>
    </row>
    <row r="268" spans="1:5" ht="20.25" customHeight="1">
      <c r="A268" s="2">
        <v>224</v>
      </c>
      <c r="B268" s="75" t="s">
        <v>312</v>
      </c>
      <c r="C268" s="73" t="s">
        <v>308</v>
      </c>
      <c r="D268" s="2" t="s">
        <v>313</v>
      </c>
      <c r="E268" s="77"/>
    </row>
    <row r="269" spans="1:5" ht="20.25" customHeight="1">
      <c r="A269" s="2">
        <v>225</v>
      </c>
      <c r="B269" s="75" t="s">
        <v>314</v>
      </c>
      <c r="C269" s="73" t="s">
        <v>308</v>
      </c>
      <c r="D269" s="2" t="s">
        <v>315</v>
      </c>
      <c r="E269" s="77"/>
    </row>
    <row r="270" spans="1:5" ht="20.25" customHeight="1">
      <c r="A270" s="2">
        <v>226</v>
      </c>
      <c r="B270" s="75" t="s">
        <v>316</v>
      </c>
      <c r="C270" s="2" t="s">
        <v>293</v>
      </c>
      <c r="D270" s="76" t="s">
        <v>317</v>
      </c>
      <c r="E270" s="77"/>
    </row>
    <row r="271" spans="1:5" ht="20.25" customHeight="1">
      <c r="A271" s="2">
        <v>227</v>
      </c>
      <c r="B271" s="75" t="s">
        <v>318</v>
      </c>
      <c r="C271" s="2" t="s">
        <v>293</v>
      </c>
      <c r="D271" s="76" t="s">
        <v>319</v>
      </c>
      <c r="E271" s="77"/>
    </row>
    <row r="272" spans="1:5" ht="20.25" customHeight="1">
      <c r="A272" s="2">
        <v>228</v>
      </c>
      <c r="B272" s="75" t="s">
        <v>320</v>
      </c>
      <c r="C272" s="2" t="s">
        <v>293</v>
      </c>
      <c r="D272" s="76" t="s">
        <v>321</v>
      </c>
      <c r="E272" s="77"/>
    </row>
    <row r="273" spans="1:5" ht="20.25" customHeight="1">
      <c r="A273" s="2">
        <v>229</v>
      </c>
      <c r="B273" s="75" t="s">
        <v>322</v>
      </c>
      <c r="C273" s="2" t="s">
        <v>293</v>
      </c>
      <c r="D273" s="76" t="s">
        <v>301</v>
      </c>
      <c r="E273" s="77"/>
    </row>
    <row r="274" spans="1:5" ht="20.25" customHeight="1">
      <c r="A274" s="2">
        <v>230</v>
      </c>
      <c r="B274" s="75" t="s">
        <v>323</v>
      </c>
      <c r="C274" s="2" t="s">
        <v>293</v>
      </c>
      <c r="D274" s="76" t="s">
        <v>305</v>
      </c>
      <c r="E274" s="77"/>
    </row>
    <row r="275" spans="1:5" ht="20.25" customHeight="1">
      <c r="A275" s="2">
        <v>231</v>
      </c>
      <c r="B275" s="75" t="s">
        <v>324</v>
      </c>
      <c r="C275" s="2" t="s">
        <v>293</v>
      </c>
      <c r="D275" s="76" t="s">
        <v>325</v>
      </c>
      <c r="E275" s="77"/>
    </row>
    <row r="276" spans="1:5" ht="46.5">
      <c r="A276" s="2">
        <v>232</v>
      </c>
      <c r="B276" s="78" t="s">
        <v>337</v>
      </c>
      <c r="C276" s="27" t="s">
        <v>88</v>
      </c>
      <c r="D276" s="27" t="s">
        <v>291</v>
      </c>
    </row>
    <row r="277" spans="1:5" ht="34.5" customHeight="1">
      <c r="A277" s="2">
        <v>233</v>
      </c>
      <c r="B277" s="79" t="s">
        <v>326</v>
      </c>
      <c r="C277" s="2"/>
      <c r="D277" s="76"/>
    </row>
    <row r="278" spans="1:5">
      <c r="A278" s="2">
        <v>234</v>
      </c>
      <c r="B278" s="75" t="s">
        <v>327</v>
      </c>
      <c r="C278" s="73" t="s">
        <v>293</v>
      </c>
      <c r="D278" s="76" t="s">
        <v>328</v>
      </c>
      <c r="E278" s="36" t="s">
        <v>460</v>
      </c>
    </row>
    <row r="279" spans="1:5">
      <c r="A279" s="2">
        <v>235</v>
      </c>
      <c r="B279" s="75" t="s">
        <v>329</v>
      </c>
      <c r="C279" s="73" t="s">
        <v>293</v>
      </c>
      <c r="D279" s="76" t="s">
        <v>330</v>
      </c>
    </row>
    <row r="280" spans="1:5">
      <c r="A280" s="2">
        <v>236</v>
      </c>
      <c r="B280" s="74" t="s">
        <v>331</v>
      </c>
      <c r="C280" s="73" t="s">
        <v>293</v>
      </c>
      <c r="D280" s="27" t="s">
        <v>332</v>
      </c>
    </row>
    <row r="281" spans="1:5" ht="24.75" customHeight="1">
      <c r="A281" s="92" t="s">
        <v>333</v>
      </c>
      <c r="B281" s="93"/>
      <c r="C281" s="93"/>
      <c r="D281" s="93"/>
    </row>
    <row r="282" spans="1:5" ht="31">
      <c r="A282" s="2">
        <v>237</v>
      </c>
      <c r="B282" s="71" t="s">
        <v>334</v>
      </c>
      <c r="C282" s="27"/>
      <c r="D282" s="27"/>
    </row>
    <row r="283" spans="1:5">
      <c r="A283" s="2">
        <v>238</v>
      </c>
      <c r="B283" s="75" t="s">
        <v>335</v>
      </c>
      <c r="C283" s="73" t="s">
        <v>293</v>
      </c>
      <c r="D283" s="76" t="s">
        <v>286</v>
      </c>
    </row>
    <row r="284" spans="1:5" ht="46.5">
      <c r="A284" s="2">
        <v>239</v>
      </c>
      <c r="B284" s="1" t="s">
        <v>356</v>
      </c>
      <c r="C284" s="27" t="s">
        <v>336</v>
      </c>
      <c r="D284" s="2">
        <f>6.2+0.09+0.05+0.22+0.002+0.01+0.001+0.001+0.12+0.004+0.007+0.002+0.012+0.024+0.005+0.002+0.001+0.07+0.41+0.02+0.51+0.05</f>
        <v>7.8109999999999982</v>
      </c>
    </row>
    <row r="285" spans="1:5" ht="21" customHeight="1">
      <c r="A285" s="84" t="s">
        <v>16</v>
      </c>
      <c r="B285" s="84"/>
      <c r="C285" s="84"/>
      <c r="D285" s="84"/>
    </row>
    <row r="286" spans="1:5" ht="50.25" customHeight="1">
      <c r="A286" s="85" t="s">
        <v>472</v>
      </c>
      <c r="B286" s="85"/>
      <c r="C286" s="85"/>
      <c r="D286" s="85"/>
    </row>
    <row r="287" spans="1:5" ht="38.25" customHeight="1">
      <c r="A287" s="85" t="s">
        <v>12</v>
      </c>
      <c r="B287" s="85"/>
      <c r="C287" s="85"/>
      <c r="D287" s="85"/>
    </row>
    <row r="288" spans="1:5" ht="24.75" customHeight="1">
      <c r="A288" s="37"/>
      <c r="B288" s="37"/>
      <c r="C288" s="37"/>
      <c r="D288" s="37"/>
    </row>
    <row r="289" spans="1:4" ht="40.5" customHeight="1">
      <c r="A289" s="85" t="s">
        <v>2</v>
      </c>
      <c r="B289" s="85"/>
      <c r="C289" s="85"/>
      <c r="D289" s="85"/>
    </row>
    <row r="290" spans="1:4" ht="76.5" customHeight="1">
      <c r="A290" s="85" t="s">
        <v>80</v>
      </c>
      <c r="B290" s="85"/>
      <c r="C290" s="85"/>
      <c r="D290" s="85"/>
    </row>
    <row r="291" spans="1:4" ht="40.5" customHeight="1">
      <c r="A291" s="85" t="s">
        <v>19</v>
      </c>
      <c r="B291" s="85"/>
      <c r="C291" s="85"/>
      <c r="D291" s="85"/>
    </row>
    <row r="292" spans="1:4" ht="3" customHeight="1">
      <c r="A292" s="91"/>
      <c r="B292" s="91"/>
      <c r="C292" s="91"/>
      <c r="D292" s="91"/>
    </row>
    <row r="293" spans="1:4" ht="92.25" customHeight="1">
      <c r="A293" s="85" t="s">
        <v>13</v>
      </c>
      <c r="B293" s="85"/>
      <c r="C293" s="85"/>
      <c r="D293" s="85"/>
    </row>
    <row r="294" spans="1:4" ht="48" customHeight="1">
      <c r="A294" s="85" t="s">
        <v>455</v>
      </c>
      <c r="B294" s="85"/>
      <c r="C294" s="85"/>
      <c r="D294" s="85"/>
    </row>
    <row r="295" spans="1:4" ht="35.25" customHeight="1">
      <c r="A295" s="85" t="s">
        <v>3</v>
      </c>
      <c r="B295" s="85"/>
      <c r="C295" s="85"/>
      <c r="D295" s="85"/>
    </row>
    <row r="296" spans="1:4" ht="51" customHeight="1">
      <c r="A296" s="85" t="s">
        <v>33</v>
      </c>
      <c r="B296" s="85"/>
      <c r="C296" s="85"/>
      <c r="D296" s="85"/>
    </row>
    <row r="297" spans="1:4" ht="57" customHeight="1">
      <c r="A297" s="85" t="s">
        <v>11</v>
      </c>
      <c r="B297" s="85"/>
      <c r="C297" s="85"/>
      <c r="D297" s="85"/>
    </row>
    <row r="298" spans="1:4" ht="48" customHeight="1">
      <c r="A298" s="85" t="s">
        <v>34</v>
      </c>
      <c r="B298" s="85"/>
      <c r="C298" s="85"/>
      <c r="D298" s="85"/>
    </row>
    <row r="299" spans="1:4" ht="39" customHeight="1">
      <c r="A299" s="85" t="s">
        <v>486</v>
      </c>
      <c r="B299" s="85"/>
      <c r="C299" s="85"/>
      <c r="D299" s="85"/>
    </row>
    <row r="300" spans="1:4" ht="46.5" customHeight="1">
      <c r="A300" s="85" t="s">
        <v>487</v>
      </c>
      <c r="B300" s="85"/>
      <c r="C300" s="85"/>
      <c r="D300" s="85"/>
    </row>
    <row r="301" spans="1:4" ht="36.75" customHeight="1">
      <c r="A301" s="85" t="s">
        <v>74</v>
      </c>
      <c r="B301" s="85"/>
      <c r="C301" s="85"/>
      <c r="D301" s="85"/>
    </row>
    <row r="302" spans="1:4" ht="72.75" customHeight="1">
      <c r="A302" s="85" t="s">
        <v>4</v>
      </c>
      <c r="B302" s="85"/>
      <c r="C302" s="85"/>
      <c r="D302" s="85"/>
    </row>
    <row r="303" spans="1:4" ht="48.75" customHeight="1">
      <c r="A303" s="85" t="s">
        <v>5</v>
      </c>
      <c r="B303" s="85"/>
      <c r="C303" s="85"/>
      <c r="D303" s="85"/>
    </row>
    <row r="304" spans="1:4" ht="45" customHeight="1">
      <c r="A304" s="85" t="s">
        <v>6</v>
      </c>
      <c r="B304" s="85"/>
      <c r="C304" s="85"/>
      <c r="D304" s="85"/>
    </row>
    <row r="305" spans="1:4" ht="57" customHeight="1">
      <c r="A305" s="85" t="s">
        <v>14</v>
      </c>
      <c r="B305" s="85"/>
      <c r="C305" s="85"/>
      <c r="D305" s="85"/>
    </row>
    <row r="306" spans="1:4" ht="88.5" customHeight="1">
      <c r="A306" s="86" t="s">
        <v>473</v>
      </c>
      <c r="B306" s="86"/>
      <c r="C306" s="86"/>
      <c r="D306" s="86"/>
    </row>
  </sheetData>
  <mergeCells count="51">
    <mergeCell ref="C2:D2"/>
    <mergeCell ref="A10:D10"/>
    <mergeCell ref="A11:D11"/>
    <mergeCell ref="A3:D3"/>
    <mergeCell ref="A4:D4"/>
    <mergeCell ref="A5:D5"/>
    <mergeCell ref="A6:D6"/>
    <mergeCell ref="A8:D8"/>
    <mergeCell ref="A13:D13"/>
    <mergeCell ref="A14:D14"/>
    <mergeCell ref="A15:D15"/>
    <mergeCell ref="A16:D16"/>
    <mergeCell ref="A20:D20"/>
    <mergeCell ref="A21:D21"/>
    <mergeCell ref="E221:E234"/>
    <mergeCell ref="E261:E265"/>
    <mergeCell ref="A22:D22"/>
    <mergeCell ref="A124:D124"/>
    <mergeCell ref="A187:D187"/>
    <mergeCell ref="A59:D59"/>
    <mergeCell ref="A60:D60"/>
    <mergeCell ref="A102:D102"/>
    <mergeCell ref="A123:D123"/>
    <mergeCell ref="A198:D198"/>
    <mergeCell ref="A236:D236"/>
    <mergeCell ref="A254:D254"/>
    <mergeCell ref="A255:D255"/>
    <mergeCell ref="A28:D28"/>
    <mergeCell ref="A220:D220"/>
    <mergeCell ref="A294:D294"/>
    <mergeCell ref="A297:D297"/>
    <mergeCell ref="A292:D292"/>
    <mergeCell ref="A291:D291"/>
    <mergeCell ref="A281:D281"/>
    <mergeCell ref="A290:D290"/>
    <mergeCell ref="A287:D287"/>
    <mergeCell ref="A286:D286"/>
    <mergeCell ref="A289:D289"/>
    <mergeCell ref="A293:D293"/>
    <mergeCell ref="A304:D304"/>
    <mergeCell ref="A306:D306"/>
    <mergeCell ref="A305:D305"/>
    <mergeCell ref="A299:D299"/>
    <mergeCell ref="A301:D301"/>
    <mergeCell ref="A300:D300"/>
    <mergeCell ref="A285:D285"/>
    <mergeCell ref="A295:D295"/>
    <mergeCell ref="A296:D296"/>
    <mergeCell ref="A302:D302"/>
    <mergeCell ref="A303:D303"/>
    <mergeCell ref="A298:D298"/>
  </mergeCells>
  <phoneticPr fontId="3" type="noConversion"/>
  <pageMargins left="0.7" right="0.7" top="0.75" bottom="0.75" header="0.3" footer="0.3"/>
  <pageSetup paperSize="9" scale="81" fitToHeight="0" orientation="portrait" r:id="rId1"/>
  <headerFooter alignWithMargins="0">
    <oddHeader>&amp;LЦентр ГРАНД</oddHeader>
    <oddFooter>&amp;RСтраница &amp;P</oddFooter>
  </headerFooter>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I2"/>
  <sheetViews>
    <sheetView view="pageBreakPreview" zoomScaleNormal="100" zoomScaleSheetLayoutView="100" workbookViewId="0">
      <selection activeCell="C2" sqref="C2:I2"/>
    </sheetView>
  </sheetViews>
  <sheetFormatPr defaultRowHeight="12.5"/>
  <sheetData>
    <row r="2" spans="3:9" ht="16.5">
      <c r="C2" s="155" t="s">
        <v>496</v>
      </c>
      <c r="D2" s="155"/>
      <c r="E2" s="155"/>
      <c r="F2" s="155"/>
      <c r="G2" s="155"/>
      <c r="H2" s="155"/>
      <c r="I2" s="155"/>
    </row>
  </sheetData>
  <mergeCells count="1">
    <mergeCell ref="C2:I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49"/>
  <sheetViews>
    <sheetView zoomScaleNormal="100" workbookViewId="0">
      <selection activeCell="AF7" sqref="AF7"/>
    </sheetView>
  </sheetViews>
  <sheetFormatPr defaultColWidth="9.1796875" defaultRowHeight="10.5"/>
  <cols>
    <col min="1" max="1" width="2.81640625" style="6" customWidth="1"/>
    <col min="2" max="2" width="28.1796875" style="6" bestFit="1" customWidth="1"/>
    <col min="3" max="3" width="9.81640625" style="6" bestFit="1" customWidth="1"/>
    <col min="4" max="5" width="9.81640625" style="6" customWidth="1"/>
    <col min="6" max="6" width="8.54296875" style="6" customWidth="1"/>
    <col min="7" max="7" width="9.1796875" style="6"/>
    <col min="8" max="8" width="12" style="6" bestFit="1" customWidth="1"/>
    <col min="9" max="9" width="14.81640625" style="6" bestFit="1" customWidth="1"/>
    <col min="10" max="18" width="2" style="6" bestFit="1" customWidth="1"/>
    <col min="19" max="37" width="2.81640625" style="6" bestFit="1" customWidth="1"/>
    <col min="38" max="44" width="2" style="6" bestFit="1" customWidth="1"/>
    <col min="45" max="16384" width="9.1796875" style="6"/>
  </cols>
  <sheetData>
    <row r="1" spans="1:44" ht="16.5">
      <c r="X1" s="154" t="s">
        <v>495</v>
      </c>
      <c r="Y1" s="154"/>
      <c r="Z1" s="154"/>
      <c r="AA1" s="154"/>
      <c r="AB1" s="154"/>
      <c r="AC1" s="154"/>
      <c r="AD1" s="154"/>
      <c r="AE1" s="154"/>
      <c r="AF1" s="154"/>
      <c r="AG1" s="154"/>
      <c r="AH1" s="154"/>
      <c r="AI1" s="154"/>
      <c r="AJ1" s="154"/>
      <c r="AK1" s="154"/>
      <c r="AL1" s="154"/>
      <c r="AM1" s="154"/>
      <c r="AN1" s="154"/>
      <c r="AO1" s="154"/>
      <c r="AP1" s="154"/>
      <c r="AQ1" s="154"/>
      <c r="AR1" s="154"/>
    </row>
    <row r="4" spans="1:44" ht="15">
      <c r="A4" s="144" t="s">
        <v>35</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row>
    <row r="6" spans="1:44" ht="14">
      <c r="B6" s="145" t="s">
        <v>36</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row>
    <row r="8" spans="1:44" ht="14">
      <c r="B8" s="145" t="s">
        <v>37</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row>
    <row r="10" spans="1:44" ht="14">
      <c r="A10" s="135" t="s">
        <v>38</v>
      </c>
      <c r="B10" s="117" t="s">
        <v>39</v>
      </c>
      <c r="C10" s="117" t="s">
        <v>40</v>
      </c>
      <c r="D10" s="135" t="s">
        <v>41</v>
      </c>
      <c r="E10" s="135" t="s">
        <v>42</v>
      </c>
      <c r="F10" s="152" t="s">
        <v>43</v>
      </c>
      <c r="G10" s="117" t="s">
        <v>44</v>
      </c>
      <c r="H10" s="117" t="s">
        <v>45</v>
      </c>
      <c r="I10" s="135" t="s">
        <v>46</v>
      </c>
      <c r="J10" s="136" t="s">
        <v>488</v>
      </c>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8"/>
      <c r="AL10" s="136" t="s">
        <v>489</v>
      </c>
      <c r="AM10" s="137"/>
      <c r="AN10" s="137"/>
      <c r="AO10" s="137"/>
      <c r="AP10" s="137"/>
      <c r="AQ10" s="137"/>
      <c r="AR10" s="138"/>
    </row>
    <row r="11" spans="1:44">
      <c r="A11" s="118"/>
      <c r="B11" s="118"/>
      <c r="C11" s="118"/>
      <c r="D11" s="151"/>
      <c r="E11" s="151"/>
      <c r="F11" s="153"/>
      <c r="G11" s="118"/>
      <c r="H11" s="118"/>
      <c r="I11" s="118"/>
      <c r="J11" s="7">
        <v>1</v>
      </c>
      <c r="K11" s="7">
        <v>2</v>
      </c>
      <c r="L11" s="7">
        <v>3</v>
      </c>
      <c r="M11" s="7">
        <v>4</v>
      </c>
      <c r="N11" s="7">
        <v>5</v>
      </c>
      <c r="O11" s="7">
        <v>6</v>
      </c>
      <c r="P11" s="7">
        <v>7</v>
      </c>
      <c r="Q11" s="7">
        <v>8</v>
      </c>
      <c r="R11" s="7">
        <v>9</v>
      </c>
      <c r="S11" s="7">
        <v>10</v>
      </c>
      <c r="T11" s="7">
        <v>11</v>
      </c>
      <c r="U11" s="7">
        <v>12</v>
      </c>
      <c r="V11" s="7">
        <v>13</v>
      </c>
      <c r="W11" s="7">
        <v>14</v>
      </c>
      <c r="X11" s="7">
        <v>15</v>
      </c>
      <c r="Y11" s="7">
        <v>16</v>
      </c>
      <c r="Z11" s="7">
        <v>17</v>
      </c>
      <c r="AA11" s="7">
        <v>18</v>
      </c>
      <c r="AB11" s="7">
        <v>19</v>
      </c>
      <c r="AC11" s="7">
        <v>20</v>
      </c>
      <c r="AD11" s="7">
        <v>21</v>
      </c>
      <c r="AE11" s="7">
        <v>22</v>
      </c>
      <c r="AF11" s="7">
        <v>23</v>
      </c>
      <c r="AG11" s="7">
        <v>24</v>
      </c>
      <c r="AH11" s="7">
        <v>25</v>
      </c>
      <c r="AI11" s="7">
        <v>26</v>
      </c>
      <c r="AJ11" s="7">
        <v>27</v>
      </c>
      <c r="AK11" s="7">
        <v>28</v>
      </c>
      <c r="AL11" s="7">
        <v>1</v>
      </c>
      <c r="AM11" s="7">
        <v>2</v>
      </c>
      <c r="AN11" s="7">
        <v>3</v>
      </c>
      <c r="AO11" s="7">
        <v>4</v>
      </c>
      <c r="AP11" s="7">
        <v>5</v>
      </c>
      <c r="AQ11" s="7">
        <v>6</v>
      </c>
      <c r="AR11" s="7">
        <v>7</v>
      </c>
    </row>
    <row r="12" spans="1:44">
      <c r="A12" s="8"/>
      <c r="B12" s="9" t="s">
        <v>47</v>
      </c>
      <c r="C12" s="10"/>
      <c r="D12" s="10"/>
      <c r="E12" s="10"/>
      <c r="F12" s="10"/>
      <c r="G12" s="11"/>
      <c r="H12" s="11"/>
      <c r="I12" s="12"/>
      <c r="J12" s="13"/>
      <c r="K12" s="13"/>
      <c r="L12" s="13"/>
      <c r="M12" s="13"/>
      <c r="N12" s="13"/>
      <c r="O12" s="13"/>
      <c r="P12" s="13"/>
      <c r="Q12" s="13"/>
      <c r="R12" s="13"/>
      <c r="S12" s="13"/>
      <c r="T12" s="13"/>
      <c r="U12" s="13"/>
      <c r="V12" s="13"/>
      <c r="W12" s="13"/>
      <c r="X12" s="13"/>
      <c r="Y12" s="13"/>
      <c r="Z12" s="13"/>
      <c r="AA12" s="13"/>
      <c r="AB12" s="13"/>
      <c r="AC12" s="13"/>
      <c r="AD12" s="14"/>
      <c r="AE12" s="8"/>
      <c r="AF12" s="8"/>
      <c r="AG12" s="8"/>
      <c r="AH12" s="8"/>
      <c r="AI12" s="8"/>
      <c r="AJ12" s="8"/>
      <c r="AK12" s="8"/>
      <c r="AL12" s="8"/>
      <c r="AM12" s="8"/>
      <c r="AN12" s="8"/>
      <c r="AO12" s="8"/>
      <c r="AP12" s="8"/>
      <c r="AQ12" s="8"/>
      <c r="AR12" s="8"/>
    </row>
    <row r="13" spans="1:44">
      <c r="A13" s="15">
        <v>1</v>
      </c>
      <c r="B13" s="8" t="s">
        <v>48</v>
      </c>
      <c r="C13" s="15"/>
      <c r="D13" s="15" t="s">
        <v>49</v>
      </c>
      <c r="E13" s="15" t="s">
        <v>50</v>
      </c>
      <c r="F13" s="15"/>
      <c r="G13" s="16"/>
      <c r="H13" s="16"/>
      <c r="I13" s="15"/>
      <c r="J13" s="17"/>
      <c r="K13" s="17"/>
      <c r="L13" s="17"/>
      <c r="M13" s="14"/>
      <c r="N13" s="14"/>
      <c r="O13" s="14"/>
      <c r="P13" s="14"/>
      <c r="Q13" s="14"/>
      <c r="R13" s="14"/>
      <c r="S13" s="14"/>
      <c r="T13" s="14"/>
      <c r="U13" s="14"/>
      <c r="V13" s="8"/>
      <c r="W13" s="8"/>
      <c r="X13" s="8"/>
      <c r="Y13" s="8"/>
      <c r="Z13" s="8"/>
      <c r="AA13" s="8"/>
      <c r="AB13" s="8"/>
      <c r="AC13" s="8"/>
      <c r="AD13" s="8"/>
      <c r="AE13" s="8"/>
      <c r="AF13" s="8"/>
      <c r="AG13" s="8"/>
      <c r="AH13" s="8"/>
      <c r="AI13" s="8"/>
      <c r="AJ13" s="8"/>
      <c r="AK13" s="8"/>
      <c r="AL13" s="8"/>
      <c r="AM13" s="8"/>
      <c r="AN13" s="8"/>
      <c r="AO13" s="8"/>
      <c r="AP13" s="8"/>
      <c r="AQ13" s="8"/>
      <c r="AR13" s="8"/>
    </row>
    <row r="14" spans="1:44">
      <c r="A14" s="15">
        <v>2</v>
      </c>
      <c r="B14" s="8" t="s">
        <v>51</v>
      </c>
      <c r="C14" s="15"/>
      <c r="D14" s="15"/>
      <c r="E14" s="15"/>
      <c r="F14" s="15"/>
      <c r="G14" s="16"/>
      <c r="H14" s="16"/>
      <c r="I14" s="15"/>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row>
    <row r="15" spans="1:44">
      <c r="A15" s="15">
        <v>3</v>
      </c>
      <c r="B15" s="8"/>
      <c r="C15" s="15"/>
      <c r="D15" s="15"/>
      <c r="E15" s="15"/>
      <c r="F15" s="15"/>
      <c r="G15" s="16"/>
      <c r="H15" s="16"/>
      <c r="I15" s="15"/>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row>
    <row r="16" spans="1:44">
      <c r="A16" s="15">
        <v>4</v>
      </c>
      <c r="B16" s="8"/>
      <c r="C16" s="15"/>
      <c r="D16" s="15"/>
      <c r="E16" s="15"/>
      <c r="F16" s="15"/>
      <c r="G16" s="16"/>
      <c r="H16" s="16"/>
      <c r="I16" s="15"/>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row>
    <row r="17" spans="1:44">
      <c r="A17" s="15">
        <v>5</v>
      </c>
      <c r="B17" s="8"/>
      <c r="C17" s="15"/>
      <c r="D17" s="15"/>
      <c r="E17" s="15"/>
      <c r="F17" s="15"/>
      <c r="G17" s="16"/>
      <c r="H17" s="16"/>
      <c r="I17" s="15"/>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row>
    <row r="18" spans="1:44">
      <c r="A18" s="15">
        <v>6</v>
      </c>
      <c r="B18" s="8"/>
      <c r="C18" s="15"/>
      <c r="D18" s="15"/>
      <c r="E18" s="15"/>
      <c r="F18" s="15"/>
      <c r="G18" s="16"/>
      <c r="H18" s="16"/>
      <c r="I18" s="15"/>
      <c r="J18" s="8"/>
      <c r="K18" s="8"/>
      <c r="L18" s="8"/>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row>
    <row r="19" spans="1:44">
      <c r="A19" s="15">
        <v>7</v>
      </c>
      <c r="B19" s="8"/>
      <c r="C19" s="15"/>
      <c r="D19" s="15"/>
      <c r="E19" s="15"/>
      <c r="F19" s="15"/>
      <c r="G19" s="16"/>
      <c r="H19" s="16"/>
      <c r="I19" s="15"/>
      <c r="J19" s="8"/>
      <c r="K19" s="8"/>
      <c r="L19" s="8"/>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row>
    <row r="20" spans="1:44">
      <c r="A20" s="15">
        <v>8</v>
      </c>
      <c r="B20" s="8"/>
      <c r="C20" s="15"/>
      <c r="D20" s="15"/>
      <c r="E20" s="15"/>
      <c r="F20" s="15"/>
      <c r="G20" s="16"/>
      <c r="H20" s="16"/>
      <c r="I20" s="15"/>
      <c r="J20" s="8"/>
      <c r="K20" s="8"/>
      <c r="L20" s="8"/>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row>
    <row r="21" spans="1:44">
      <c r="A21" s="8"/>
      <c r="B21" s="12" t="s">
        <v>52</v>
      </c>
      <c r="C21" s="10"/>
      <c r="D21" s="10"/>
      <c r="E21" s="10"/>
      <c r="F21" s="10"/>
      <c r="G21" s="10"/>
      <c r="H21" s="10"/>
      <c r="I21" s="12"/>
      <c r="J21" s="8"/>
      <c r="K21" s="8"/>
      <c r="L21" s="8"/>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row>
    <row r="22" spans="1:44">
      <c r="A22" s="15">
        <v>1</v>
      </c>
      <c r="B22" s="8" t="s">
        <v>53</v>
      </c>
      <c r="C22" s="15"/>
      <c r="D22" s="15" t="s">
        <v>49</v>
      </c>
      <c r="E22" s="15" t="s">
        <v>50</v>
      </c>
      <c r="F22" s="15"/>
      <c r="G22" s="16"/>
      <c r="H22" s="16"/>
      <c r="I22" s="15"/>
      <c r="J22" s="8"/>
      <c r="K22" s="8"/>
      <c r="L22" s="8"/>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row>
    <row r="23" spans="1:44">
      <c r="A23" s="15">
        <v>2</v>
      </c>
      <c r="B23" s="8" t="s">
        <v>51</v>
      </c>
      <c r="C23" s="15"/>
      <c r="D23" s="15"/>
      <c r="E23" s="15"/>
      <c r="F23" s="15"/>
      <c r="G23" s="16"/>
      <c r="H23" s="16"/>
      <c r="I23" s="15"/>
      <c r="J23" s="8"/>
      <c r="K23" s="8"/>
      <c r="L23" s="8"/>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row>
    <row r="24" spans="1:44">
      <c r="A24" s="15">
        <v>3</v>
      </c>
      <c r="B24" s="8"/>
      <c r="C24" s="15"/>
      <c r="D24" s="15"/>
      <c r="E24" s="15"/>
      <c r="F24" s="15"/>
      <c r="G24" s="16"/>
      <c r="H24" s="16"/>
      <c r="I24" s="15"/>
      <c r="J24" s="8"/>
      <c r="K24" s="8"/>
      <c r="L24" s="8"/>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row>
    <row r="25" spans="1:44">
      <c r="A25" s="15">
        <v>4</v>
      </c>
      <c r="B25" s="8"/>
      <c r="C25" s="15"/>
      <c r="D25" s="15"/>
      <c r="E25" s="15"/>
      <c r="F25" s="15"/>
      <c r="G25" s="16"/>
      <c r="H25" s="16"/>
      <c r="I25" s="15"/>
      <c r="J25" s="8"/>
      <c r="K25" s="8"/>
      <c r="L25" s="8"/>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row>
    <row r="26" spans="1:44">
      <c r="A26" s="15">
        <v>5</v>
      </c>
      <c r="B26" s="8"/>
      <c r="C26" s="15"/>
      <c r="D26" s="15"/>
      <c r="E26" s="15"/>
      <c r="F26" s="15"/>
      <c r="G26" s="16"/>
      <c r="H26" s="16"/>
      <c r="I26" s="15"/>
      <c r="J26" s="8"/>
      <c r="K26" s="8"/>
      <c r="L26" s="8"/>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row>
    <row r="27" spans="1:44">
      <c r="A27" s="15"/>
      <c r="B27" s="12" t="s">
        <v>54</v>
      </c>
      <c r="C27" s="10"/>
      <c r="D27" s="10"/>
      <c r="E27" s="10"/>
      <c r="F27" s="10"/>
      <c r="G27" s="10"/>
      <c r="H27" s="10"/>
      <c r="I27" s="12">
        <v>1</v>
      </c>
      <c r="J27" s="8"/>
      <c r="K27" s="8"/>
      <c r="L27" s="8"/>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row>
    <row r="28" spans="1:44">
      <c r="A28" s="15">
        <v>1</v>
      </c>
      <c r="B28" s="8" t="s">
        <v>55</v>
      </c>
      <c r="C28" s="15"/>
      <c r="D28" s="15"/>
      <c r="E28" s="15"/>
      <c r="F28" s="15"/>
      <c r="G28" s="16"/>
      <c r="H28" s="16"/>
      <c r="I28" s="15">
        <v>1</v>
      </c>
      <c r="J28" s="8"/>
      <c r="K28" s="8"/>
      <c r="L28" s="8"/>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row>
    <row r="31" spans="1:44" ht="14">
      <c r="A31" s="18"/>
      <c r="B31" s="19"/>
      <c r="C31" s="19"/>
      <c r="D31" s="19"/>
      <c r="E31" s="19"/>
      <c r="F31" s="19"/>
      <c r="G31" s="19"/>
      <c r="H31" s="19"/>
      <c r="I31" s="123" t="s">
        <v>56</v>
      </c>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row>
    <row r="32" spans="1:44">
      <c r="I32" s="15" t="s">
        <v>57</v>
      </c>
      <c r="J32" s="14"/>
      <c r="K32" s="14"/>
      <c r="L32" s="14"/>
      <c r="M32" s="14"/>
      <c r="N32" s="14"/>
      <c r="O32" s="14"/>
      <c r="P32" s="14"/>
      <c r="Q32" s="14"/>
      <c r="R32" s="14"/>
      <c r="S32" s="119" t="s">
        <v>57</v>
      </c>
      <c r="T32" s="140"/>
      <c r="U32" s="120"/>
      <c r="V32" s="14"/>
      <c r="W32" s="14"/>
      <c r="X32" s="14"/>
      <c r="Y32" s="14"/>
      <c r="Z32" s="14"/>
      <c r="AA32" s="14"/>
      <c r="AB32" s="14"/>
      <c r="AC32" s="14"/>
      <c r="AD32" s="14"/>
      <c r="AE32" s="14"/>
      <c r="AF32" s="14"/>
      <c r="AG32" s="14"/>
      <c r="AH32" s="8"/>
      <c r="AI32" s="8"/>
      <c r="AJ32" s="8"/>
      <c r="AK32" s="8"/>
      <c r="AL32" s="8"/>
      <c r="AM32" s="8"/>
      <c r="AN32" s="8"/>
      <c r="AO32" s="8"/>
      <c r="AP32" s="8"/>
      <c r="AQ32" s="8"/>
      <c r="AR32" s="8"/>
    </row>
    <row r="33" spans="7:44">
      <c r="I33" s="15" t="s">
        <v>58</v>
      </c>
      <c r="J33" s="14"/>
      <c r="K33" s="14"/>
      <c r="L33" s="14"/>
      <c r="M33" s="14"/>
      <c r="N33" s="14"/>
      <c r="O33" s="14"/>
      <c r="P33" s="119" t="s">
        <v>59</v>
      </c>
      <c r="Q33" s="140"/>
      <c r="R33" s="120"/>
      <c r="S33" s="141"/>
      <c r="T33" s="142"/>
      <c r="U33" s="143"/>
      <c r="V33" s="14"/>
      <c r="W33" s="14"/>
      <c r="X33" s="14"/>
      <c r="Y33" s="14"/>
      <c r="Z33" s="14"/>
      <c r="AA33" s="14"/>
      <c r="AB33" s="14"/>
      <c r="AC33" s="14"/>
      <c r="AD33" s="14"/>
      <c r="AE33" s="14"/>
      <c r="AF33" s="14"/>
      <c r="AG33" s="14"/>
      <c r="AH33" s="8"/>
      <c r="AI33" s="8"/>
      <c r="AJ33" s="8"/>
      <c r="AK33" s="8"/>
      <c r="AL33" s="8"/>
      <c r="AM33" s="8"/>
      <c r="AN33" s="8"/>
      <c r="AO33" s="8"/>
      <c r="AP33" s="8"/>
      <c r="AQ33" s="8"/>
      <c r="AR33" s="8"/>
    </row>
    <row r="34" spans="7:44">
      <c r="I34" s="15" t="s">
        <v>60</v>
      </c>
      <c r="J34" s="8"/>
      <c r="K34" s="8"/>
      <c r="L34" s="8"/>
      <c r="M34" s="8"/>
      <c r="N34" s="8"/>
      <c r="O34" s="8"/>
      <c r="P34" s="141"/>
      <c r="Q34" s="142"/>
      <c r="R34" s="143"/>
      <c r="S34" s="141"/>
      <c r="T34" s="142"/>
      <c r="U34" s="143"/>
      <c r="V34" s="14"/>
      <c r="W34" s="14"/>
      <c r="X34" s="14"/>
      <c r="Y34" s="14"/>
      <c r="Z34" s="119" t="s">
        <v>61</v>
      </c>
      <c r="AA34" s="120"/>
      <c r="AB34" s="14"/>
      <c r="AC34" s="14"/>
      <c r="AD34" s="119" t="s">
        <v>60</v>
      </c>
      <c r="AE34" s="140"/>
      <c r="AF34" s="140"/>
      <c r="AG34" s="140"/>
      <c r="AH34" s="140"/>
      <c r="AI34" s="140"/>
      <c r="AJ34" s="120"/>
      <c r="AK34" s="8"/>
      <c r="AL34" s="8"/>
      <c r="AM34" s="8"/>
      <c r="AN34" s="8"/>
      <c r="AO34" s="8"/>
      <c r="AP34" s="8"/>
      <c r="AQ34" s="8"/>
      <c r="AR34" s="8"/>
    </row>
    <row r="35" spans="7:44">
      <c r="I35" s="15" t="s">
        <v>62</v>
      </c>
      <c r="J35" s="119" t="s">
        <v>63</v>
      </c>
      <c r="K35" s="140"/>
      <c r="L35" s="120"/>
      <c r="M35" s="119" t="s">
        <v>63</v>
      </c>
      <c r="N35" s="120"/>
      <c r="O35" s="14"/>
      <c r="P35" s="141"/>
      <c r="Q35" s="142"/>
      <c r="R35" s="143"/>
      <c r="S35" s="141"/>
      <c r="T35" s="142"/>
      <c r="U35" s="143"/>
      <c r="V35" s="133">
        <v>4</v>
      </c>
      <c r="W35" s="14"/>
      <c r="X35" s="14"/>
      <c r="Y35" s="14"/>
      <c r="Z35" s="141"/>
      <c r="AA35" s="143"/>
      <c r="AB35" s="119" t="s">
        <v>62</v>
      </c>
      <c r="AC35" s="120"/>
      <c r="AD35" s="141"/>
      <c r="AE35" s="142"/>
      <c r="AF35" s="142"/>
      <c r="AG35" s="142"/>
      <c r="AH35" s="142"/>
      <c r="AI35" s="142"/>
      <c r="AJ35" s="143"/>
      <c r="AK35" s="119" t="s">
        <v>63</v>
      </c>
      <c r="AL35" s="148"/>
      <c r="AM35" s="119" t="s">
        <v>63</v>
      </c>
      <c r="AN35" s="120"/>
      <c r="AO35" s="119" t="s">
        <v>63</v>
      </c>
      <c r="AP35" s="120"/>
      <c r="AQ35" s="8"/>
      <c r="AR35" s="8"/>
    </row>
    <row r="36" spans="7:44">
      <c r="I36" s="15" t="s">
        <v>64</v>
      </c>
      <c r="J36" s="121"/>
      <c r="K36" s="139"/>
      <c r="L36" s="122"/>
      <c r="M36" s="121"/>
      <c r="N36" s="122"/>
      <c r="O36" s="20">
        <v>2</v>
      </c>
      <c r="P36" s="121"/>
      <c r="Q36" s="139"/>
      <c r="R36" s="122"/>
      <c r="S36" s="121"/>
      <c r="T36" s="139"/>
      <c r="U36" s="122"/>
      <c r="V36" s="134"/>
      <c r="W36" s="14"/>
      <c r="X36" s="14"/>
      <c r="Y36" s="14"/>
      <c r="Z36" s="121"/>
      <c r="AA36" s="122"/>
      <c r="AB36" s="121"/>
      <c r="AC36" s="122"/>
      <c r="AD36" s="121"/>
      <c r="AE36" s="139"/>
      <c r="AF36" s="139"/>
      <c r="AG36" s="139"/>
      <c r="AH36" s="139"/>
      <c r="AI36" s="139"/>
      <c r="AJ36" s="122"/>
      <c r="AK36" s="149"/>
      <c r="AL36" s="150"/>
      <c r="AM36" s="121"/>
      <c r="AN36" s="122"/>
      <c r="AO36" s="121"/>
      <c r="AP36" s="122"/>
      <c r="AQ36" s="20">
        <v>2</v>
      </c>
      <c r="AR36" s="20">
        <v>2</v>
      </c>
    </row>
    <row r="38" spans="7:44" ht="14.5">
      <c r="G38" s="123" t="s">
        <v>65</v>
      </c>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row>
    <row r="39" spans="7:44" ht="14.5">
      <c r="G39" s="128" t="s">
        <v>490</v>
      </c>
      <c r="H39" s="129"/>
      <c r="I39" s="129"/>
      <c r="J39" s="125" t="s">
        <v>66</v>
      </c>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7"/>
      <c r="AI39" s="8"/>
      <c r="AJ39" s="8"/>
      <c r="AK39" s="8"/>
      <c r="AL39" s="8"/>
      <c r="AM39" s="8"/>
      <c r="AN39" s="8"/>
      <c r="AO39" s="8"/>
      <c r="AP39" s="8"/>
      <c r="AQ39" s="8"/>
      <c r="AR39" s="8"/>
    </row>
    <row r="40" spans="7:44" ht="14.5">
      <c r="G40" s="128" t="s">
        <v>491</v>
      </c>
      <c r="H40" s="129"/>
      <c r="I40" s="129"/>
      <c r="J40" s="130"/>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2"/>
      <c r="AI40" s="8"/>
      <c r="AJ40" s="8"/>
      <c r="AK40" s="8"/>
      <c r="AL40" s="8"/>
      <c r="AM40" s="8"/>
      <c r="AN40" s="8"/>
      <c r="AO40" s="8"/>
      <c r="AP40" s="8"/>
      <c r="AQ40" s="8"/>
      <c r="AR40" s="8"/>
    </row>
    <row r="41" spans="7:44" ht="14.5">
      <c r="G41" s="128" t="s">
        <v>492</v>
      </c>
      <c r="H41" s="129"/>
      <c r="I41" s="129"/>
      <c r="J41" s="8"/>
      <c r="K41" s="8"/>
      <c r="L41" s="8"/>
      <c r="M41" s="8"/>
      <c r="N41" s="8"/>
      <c r="O41" s="8"/>
      <c r="P41" s="8"/>
      <c r="Q41" s="8"/>
      <c r="R41" s="8"/>
      <c r="S41" s="8"/>
      <c r="T41" s="8"/>
      <c r="U41" s="8"/>
      <c r="V41" s="8"/>
      <c r="W41" s="8"/>
      <c r="X41" s="8"/>
      <c r="Y41" s="8"/>
      <c r="Z41" s="8"/>
      <c r="AA41" s="8"/>
      <c r="AB41" s="8"/>
      <c r="AC41" s="8"/>
      <c r="AD41" s="8"/>
      <c r="AE41" s="8"/>
      <c r="AF41" s="8"/>
      <c r="AG41" s="8"/>
      <c r="AH41" s="8"/>
      <c r="AI41" s="125" t="s">
        <v>67</v>
      </c>
      <c r="AJ41" s="126"/>
      <c r="AK41" s="126"/>
      <c r="AL41" s="126"/>
      <c r="AM41" s="126"/>
      <c r="AN41" s="126"/>
      <c r="AO41" s="126"/>
      <c r="AP41" s="126"/>
      <c r="AQ41" s="126"/>
      <c r="AR41" s="127"/>
    </row>
    <row r="42" spans="7:44" ht="14.5">
      <c r="G42" s="128" t="s">
        <v>493</v>
      </c>
      <c r="H42" s="129"/>
      <c r="I42" s="129"/>
      <c r="J42" s="8"/>
      <c r="K42" s="8"/>
      <c r="L42" s="8"/>
      <c r="M42" s="8"/>
      <c r="N42" s="8"/>
      <c r="O42" s="8"/>
      <c r="P42" s="8"/>
      <c r="Q42" s="8"/>
      <c r="R42" s="8"/>
      <c r="S42" s="8"/>
      <c r="T42" s="8"/>
      <c r="U42" s="8"/>
      <c r="V42" s="8"/>
      <c r="W42" s="8"/>
      <c r="X42" s="8"/>
      <c r="Y42" s="8"/>
      <c r="Z42" s="8"/>
      <c r="AA42" s="8"/>
      <c r="AB42" s="8"/>
      <c r="AC42" s="8"/>
      <c r="AD42" s="8"/>
      <c r="AE42" s="8"/>
      <c r="AF42" s="8"/>
      <c r="AG42" s="8"/>
      <c r="AH42" s="8"/>
      <c r="AI42" s="125"/>
      <c r="AJ42" s="126"/>
      <c r="AK42" s="126"/>
      <c r="AL42" s="126"/>
      <c r="AM42" s="126"/>
      <c r="AN42" s="126"/>
      <c r="AO42" s="126"/>
      <c r="AP42" s="126"/>
      <c r="AQ42" s="126"/>
      <c r="AR42" s="127"/>
    </row>
    <row r="45" spans="7:44" ht="14.5">
      <c r="H45" s="123" t="s">
        <v>68</v>
      </c>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4"/>
      <c r="AL45" s="124"/>
      <c r="AM45" s="124"/>
      <c r="AN45" s="124"/>
      <c r="AO45" s="124"/>
      <c r="AP45" s="124"/>
      <c r="AQ45" s="124"/>
      <c r="AR45" s="124"/>
    </row>
    <row r="46" spans="7:44" ht="21">
      <c r="H46" s="15" t="s">
        <v>69</v>
      </c>
      <c r="I46" s="21" t="s">
        <v>70</v>
      </c>
      <c r="J46" s="22">
        <v>1</v>
      </c>
      <c r="K46" s="22">
        <v>2</v>
      </c>
      <c r="L46" s="22">
        <v>3</v>
      </c>
      <c r="M46" s="22">
        <v>4</v>
      </c>
      <c r="N46" s="22">
        <v>5</v>
      </c>
      <c r="O46" s="22">
        <v>6</v>
      </c>
      <c r="P46" s="22">
        <v>7</v>
      </c>
      <c r="Q46" s="22">
        <v>8</v>
      </c>
      <c r="R46" s="22">
        <v>9</v>
      </c>
      <c r="S46" s="22">
        <v>10</v>
      </c>
      <c r="T46" s="22">
        <v>11</v>
      </c>
      <c r="U46" s="22">
        <v>12</v>
      </c>
      <c r="V46" s="22">
        <v>13</v>
      </c>
      <c r="W46" s="22">
        <v>14</v>
      </c>
      <c r="X46" s="22">
        <v>15</v>
      </c>
      <c r="Y46" s="22">
        <v>16</v>
      </c>
      <c r="Z46" s="22">
        <v>17</v>
      </c>
      <c r="AA46" s="22">
        <v>18</v>
      </c>
      <c r="AB46" s="22">
        <v>19</v>
      </c>
      <c r="AC46" s="22">
        <v>20</v>
      </c>
      <c r="AD46" s="22">
        <v>21</v>
      </c>
      <c r="AE46" s="22">
        <v>22</v>
      </c>
      <c r="AF46" s="22">
        <v>23</v>
      </c>
      <c r="AG46" s="22">
        <v>24</v>
      </c>
      <c r="AH46" s="22">
        <v>25</v>
      </c>
      <c r="AI46" s="22">
        <v>26</v>
      </c>
      <c r="AJ46" s="22">
        <v>27</v>
      </c>
      <c r="AK46" s="22">
        <v>28</v>
      </c>
      <c r="AL46" s="22">
        <v>1</v>
      </c>
      <c r="AM46" s="22">
        <v>2</v>
      </c>
      <c r="AN46" s="22">
        <v>3</v>
      </c>
      <c r="AO46" s="22">
        <v>4</v>
      </c>
      <c r="AP46" s="22">
        <v>5</v>
      </c>
      <c r="AQ46" s="22">
        <v>6</v>
      </c>
      <c r="AR46" s="22">
        <v>7</v>
      </c>
    </row>
    <row r="47" spans="7:44">
      <c r="H47" s="15" t="s">
        <v>71</v>
      </c>
      <c r="I47" s="15">
        <v>15</v>
      </c>
      <c r="J47" s="23"/>
      <c r="K47" s="23"/>
      <c r="L47" s="23"/>
      <c r="M47" s="23"/>
      <c r="N47" s="23"/>
      <c r="O47" s="23"/>
      <c r="P47" s="8"/>
      <c r="Q47" s="8"/>
      <c r="R47" s="8"/>
      <c r="S47" s="8"/>
      <c r="T47" s="8"/>
      <c r="U47" s="8"/>
      <c r="V47" s="8"/>
      <c r="W47" s="8"/>
      <c r="X47" s="8"/>
      <c r="Y47" s="8"/>
      <c r="Z47" s="8"/>
      <c r="AA47" s="8"/>
      <c r="AB47" s="23"/>
      <c r="AC47" s="23"/>
      <c r="AD47" s="23"/>
      <c r="AE47" s="23"/>
      <c r="AF47" s="23"/>
      <c r="AG47" s="23"/>
      <c r="AH47" s="23"/>
      <c r="AI47" s="23"/>
      <c r="AJ47" s="23"/>
      <c r="AK47" s="8"/>
      <c r="AL47" s="8"/>
      <c r="AM47" s="8"/>
      <c r="AN47" s="8"/>
      <c r="AO47" s="8"/>
      <c r="AP47" s="8"/>
      <c r="AQ47" s="8"/>
      <c r="AR47" s="8"/>
    </row>
    <row r="48" spans="7:44">
      <c r="H48" s="15" t="s">
        <v>72</v>
      </c>
      <c r="I48" s="15">
        <v>10</v>
      </c>
      <c r="J48" s="8"/>
      <c r="K48" s="8"/>
      <c r="L48" s="8"/>
      <c r="M48" s="8"/>
      <c r="N48" s="8"/>
      <c r="O48" s="8"/>
      <c r="P48" s="23"/>
      <c r="Q48" s="23"/>
      <c r="R48" s="23"/>
      <c r="S48" s="23"/>
      <c r="T48" s="23"/>
      <c r="U48" s="23"/>
      <c r="V48" s="8"/>
      <c r="W48" s="8"/>
      <c r="X48" s="8"/>
      <c r="Y48" s="8"/>
      <c r="Z48" s="23"/>
      <c r="AA48" s="23"/>
      <c r="AB48" s="8"/>
      <c r="AC48" s="8"/>
      <c r="AD48" s="8"/>
      <c r="AE48" s="8"/>
      <c r="AF48" s="8"/>
      <c r="AG48" s="8"/>
      <c r="AH48" s="8"/>
      <c r="AI48" s="8"/>
      <c r="AJ48" s="8"/>
      <c r="AK48" s="8"/>
      <c r="AL48" s="8"/>
      <c r="AM48" s="8"/>
      <c r="AN48" s="8"/>
      <c r="AO48" s="23"/>
      <c r="AP48" s="23"/>
      <c r="AQ48" s="8"/>
      <c r="AR48" s="8"/>
    </row>
    <row r="49" spans="8:44">
      <c r="H49" s="15" t="s">
        <v>73</v>
      </c>
      <c r="I49" s="15">
        <v>1</v>
      </c>
      <c r="J49" s="8"/>
      <c r="K49" s="8"/>
      <c r="L49" s="8"/>
      <c r="M49" s="8"/>
      <c r="N49" s="8"/>
      <c r="O49" s="8"/>
      <c r="P49" s="8"/>
      <c r="Q49" s="8"/>
      <c r="R49" s="8"/>
      <c r="S49" s="8"/>
      <c r="T49" s="8"/>
      <c r="U49" s="8"/>
      <c r="V49" s="23"/>
      <c r="W49" s="8"/>
      <c r="X49" s="8"/>
      <c r="Y49" s="8"/>
      <c r="Z49" s="8"/>
      <c r="AA49" s="8"/>
      <c r="AB49" s="8"/>
      <c r="AC49" s="8"/>
      <c r="AD49" s="8"/>
      <c r="AE49" s="8"/>
      <c r="AF49" s="8"/>
      <c r="AG49" s="8"/>
      <c r="AH49" s="8"/>
      <c r="AI49" s="8"/>
      <c r="AJ49" s="8"/>
      <c r="AK49" s="8"/>
      <c r="AL49" s="8"/>
      <c r="AM49" s="8"/>
      <c r="AN49" s="8"/>
      <c r="AO49" s="8"/>
      <c r="AP49" s="8"/>
      <c r="AQ49" s="8"/>
      <c r="AR49" s="8"/>
    </row>
  </sheetData>
  <mergeCells count="37">
    <mergeCell ref="X1:AR1"/>
    <mergeCell ref="A4:AR4"/>
    <mergeCell ref="B6:AP6"/>
    <mergeCell ref="B8:AR8"/>
    <mergeCell ref="G38:AR38"/>
    <mergeCell ref="AL10:AR10"/>
    <mergeCell ref="AK35:AL36"/>
    <mergeCell ref="AM35:AN36"/>
    <mergeCell ref="A10:A11"/>
    <mergeCell ref="B10:B11"/>
    <mergeCell ref="C10:C11"/>
    <mergeCell ref="D10:D11"/>
    <mergeCell ref="E10:E11"/>
    <mergeCell ref="F10:F11"/>
    <mergeCell ref="G10:G11"/>
    <mergeCell ref="M35:N36"/>
    <mergeCell ref="S32:U36"/>
    <mergeCell ref="P33:R36"/>
    <mergeCell ref="Z34:AA36"/>
    <mergeCell ref="AD34:AJ36"/>
    <mergeCell ref="J35:L36"/>
    <mergeCell ref="H10:H11"/>
    <mergeCell ref="AO35:AP36"/>
    <mergeCell ref="H45:AR45"/>
    <mergeCell ref="J39:AH39"/>
    <mergeCell ref="G41:I41"/>
    <mergeCell ref="AI41:AR41"/>
    <mergeCell ref="G42:I42"/>
    <mergeCell ref="AI42:AR42"/>
    <mergeCell ref="G40:I40"/>
    <mergeCell ref="J40:AH40"/>
    <mergeCell ref="G39:I39"/>
    <mergeCell ref="V35:V36"/>
    <mergeCell ref="AB35:AC36"/>
    <mergeCell ref="I10:I11"/>
    <mergeCell ref="J10:AK10"/>
    <mergeCell ref="I31:AR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Котельная</vt:lpstr>
      <vt:lpstr>прил.3.3 к ТЗ</vt:lpstr>
      <vt:lpstr>Прил. №3.4 к ТЗ</vt:lpstr>
      <vt:lpstr>Котельная!Заголовки_для_печати</vt:lpstr>
      <vt:lpstr>Котельная!Область_печати</vt:lpstr>
    </vt:vector>
  </TitlesOfParts>
  <Company>Grand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Степанова Е.Г.</dc:creator>
  <cp:lastModifiedBy>Хамидулин Саяр Гаярович</cp:lastModifiedBy>
  <cp:lastPrinted>2024-04-09T09:51:57Z</cp:lastPrinted>
  <dcterms:created xsi:type="dcterms:W3CDTF">2002-02-11T05:58:42Z</dcterms:created>
  <dcterms:modified xsi:type="dcterms:W3CDTF">2024-10-25T06:16:55Z</dcterms:modified>
</cp:coreProperties>
</file>